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4D39B0B9-BB02-4565-B778-532E8888F102}"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16" l="1"/>
  <c r="G13" i="16"/>
  <c r="H13" i="16"/>
  <c r="I13" i="16"/>
  <c r="J13" i="16"/>
  <c r="K13" i="16"/>
  <c r="L13" i="16"/>
  <c r="M13" i="16"/>
  <c r="N13" i="16"/>
  <c r="O13" i="16"/>
  <c r="P13" i="16"/>
  <c r="F13" i="16"/>
  <c r="E14" i="16"/>
  <c r="C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Q50" i="16"/>
  <c r="Q49" i="16"/>
  <c r="Q48" i="16"/>
  <c r="Q47" i="16"/>
  <c r="Q46" i="16"/>
  <c r="Q45" i="16"/>
  <c r="Q44" i="16"/>
  <c r="Q43" i="16"/>
  <c r="Q42" i="16"/>
  <c r="Q41" i="16"/>
  <c r="Q40" i="16"/>
  <c r="Q39" i="16"/>
  <c r="Q38" i="16"/>
  <c r="Q37" i="16"/>
  <c r="Q36" i="16"/>
  <c r="Q34" i="16"/>
  <c r="Q33" i="16"/>
  <c r="Q32" i="16"/>
  <c r="Q31" i="16"/>
  <c r="Q30" i="16"/>
  <c r="Q29" i="16"/>
  <c r="Q28" i="16"/>
  <c r="Q27" i="16"/>
  <c r="Q26" i="16"/>
  <c r="Q25" i="16"/>
  <c r="Q24" i="16"/>
  <c r="Q23" i="16"/>
  <c r="Q22" i="16"/>
  <c r="Q21" i="16"/>
  <c r="Q20" i="16"/>
  <c r="Q19" i="16"/>
  <c r="Q18" i="16"/>
  <c r="Q17" i="16"/>
  <c r="Q16" i="16"/>
  <c r="Q15" i="16"/>
  <c r="P14" i="16"/>
  <c r="O14" i="16"/>
  <c r="N14" i="16"/>
  <c r="M14" i="16"/>
  <c r="L14" i="16"/>
  <c r="K14" i="16"/>
  <c r="J14" i="16"/>
  <c r="I14" i="16"/>
  <c r="H14" i="16"/>
  <c r="G14" i="16"/>
  <c r="F14" i="16"/>
  <c r="J20" i="15"/>
  <c r="Q14" i="16" l="1"/>
  <c r="B51" i="16" l="1"/>
  <c r="D14" i="16"/>
  <c r="B13" i="16"/>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<sst xmlns="http://schemas.openxmlformats.org/spreadsheetml/2006/main" count="1295" uniqueCount="574">
  <si>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</si>
  <si>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</si>
  <si>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</si>
  <si>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</si>
  <si>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</si>
  <si>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</si>
  <si>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</si>
  <si>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</si>
  <si>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</si>
  <si>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</si>
  <si>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</si>
  <si>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</si>
  <si>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</si>
  <si>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</si>
  <si>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</si>
  <si>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</si>
  <si>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</si>
  <si>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</si>
  <si>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</si>
  <si>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</si>
  <si>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</si>
  <si>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</si>
  <si>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</si>
  <si>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</si>
  <si>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</si>
  <si>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</si>
  <si>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</si>
  <si>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</si>
  <si>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</si>
  <si>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</si>
  <si>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</si>
  <si>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</si>
  <si>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</si>
  <si>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</si>
  <si>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</si>
  <si>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</si>
  <si>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</si>
  <si>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</si>
  <si>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</si>
  <si>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</si>
  <si>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</si>
  <si>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</si>
  <si>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</si>
  <si>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</si>
  <si>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</si>
  <si>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</si>
  <si>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</si>
  <si>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</si>
  <si>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</si>
  <si>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</si>
  <si>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</si>
  <si>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</si>
  <si>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</si>
  <si>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</si>
  <si>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</si>
  <si>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</si>
  <si>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</si>
  <si>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</si>
  <si>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</si>
  <si>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</si>
  <si>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</si>
  <si>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</si>
  <si>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</si>
  <si>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</si>
  <si>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</si>
  <si>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</si>
  <si>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</si>
  <si>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</si>
  <si>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</si>
  <si>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</si>
  <si>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</si>
  <si>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</si>
  <si>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</si>
  <si>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</si>
  <si>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</si>
  <si>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</si>
  <si>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</si>
  <si>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</si>
  <si>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</si>
  <si>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</si>
  <si>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</si>
  <si>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</si>
  <si>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</si>
  <si>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</si>
  <si>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</si>
  <si>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</si>
  <si>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</si>
  <si>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</si>
  <si>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</si>
  <si>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</si>
  <si>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</si>
  <si>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</si>
  <si>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</si>
  <si>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</si>
  <si>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</si>
  <si>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</si>
  <si>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</si>
  <si>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</si>
  <si>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</si>
  <si>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</si>
  <si>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</si>
  <si>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</si>
  <si>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</si>
  <si>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</si>
  <si>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</si>
  <si>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</si>
  <si>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</si>
  <si>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</si>
  <si>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</si>
  <si>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</si>
  <si>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</si>
  <si>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</si>
  <si>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</si>
  <si>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</si>
  <si>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</si>
  <si>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</si>
  <si>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</si>
  <si>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</si>
  <si>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</si>
  <si>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</si>
  <si>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</si>
  <si>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</si>
  <si>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</si>
  <si>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</si>
  <si>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</si>
  <si>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</si>
  <si>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</si>
  <si>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</si>
  <si>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</si>
  <si>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</si>
  <si>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</si>
  <si>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</si>
  <si>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</si>
  <si>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</si>
  <si>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</si>
  <si>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</si>
  <si>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</si>
  <si>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</si>
  <si>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</si>
  <si>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</si>
  <si>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</si>
  <si>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</si>
  <si>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</si>
  <si>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</si>
  <si>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</si>
  <si>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</si>
  <si>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</si>
  <si>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</si>
  <si>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</si>
  <si>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</si>
  <si>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</si>
  <si>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</si>
  <si>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</si>
  <si>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</si>
  <si>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</si>
  <si>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</si>
  <si>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</si>
  <si>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</si>
  <si>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</si>
  <si>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</si>
  <si>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</si>
  <si>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</si>
  <si>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</si>
  <si>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</si>
  <si>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</si>
  <si>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</si>
  <si>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</si>
  <si>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</si>
  <si>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</si>
  <si>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</si>
  <si>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</si>
  <si>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</si>
  <si>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</si>
  <si>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</si>
  <si>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</si>
  <si>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</si>
  <si>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</si>
  <si>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</si>
  <si>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</si>
  <si>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</si>
  <si>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</si>
  <si>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</si>
  <si>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</si>
  <si>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</si>
  <si>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</si>
  <si>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</si>
  <si>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</si>
  <si>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</si>
  <si>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</si>
  <si>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</si>
  <si>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</si>
  <si>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</si>
  <si>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</si>
  <si>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</si>
  <si>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</si>
  <si>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</si>
  <si>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</si>
  <si>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</si>
  <si>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</si>
  <si>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</si>
  <si>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</si>
  <si>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</si>
  <si>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</si>
  <si>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</si>
  <si>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</si>
  <si>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</si>
  <si>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</si>
  <si>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</si>
  <si>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</si>
  <si>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</si>
  <si>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</si>
  <si>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</si>
  <si>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</si>
  <si>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</si>
  <si>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</si>
  <si>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</si>
  <si>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</si>
  <si>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</si>
  <si>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</si>
  <si>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</si>
  <si>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</si>
  <si>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</si>
  <si>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</si>
  <si>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</si>
  <si>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</si>
  <si>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</si>
  <si>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</si>
  <si>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</si>
  <si>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</si>
  <si>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</si>
  <si>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</si>
  <si>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</si>
  <si>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</si>
  <si>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</si>
  <si>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</si>
  <si>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</si>
  <si>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</si>
  <si>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</si>
  <si>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</si>
  <si>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</si>
  <si>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</si>
  <si>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</si>
  <si>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</si>
  <si>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</si>
  <si>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</si>
  <si>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</si>
  <si>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</si>
  <si>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</si>
  <si>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</si>
  <si>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</si>
  <si>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</si>
  <si>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</si>
  <si>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</si>
  <si>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</si>
  <si>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</si>
  <si>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</si>
  <si>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</si>
  <si>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</si>
  <si>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</si>
  <si>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</si>
  <si>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</si>
  <si>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</si>
  <si>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</si>
  <si>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</si>
  <si>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</si>
  <si>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</si>
  <si>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</si>
  <si>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</si>
  <si>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</si>
  <si>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</si>
  <si>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</si>
  <si>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</si>
  <si>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</si>
  <si>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</si>
  <si>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</si>
  <si>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</si>
  <si>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</si>
  <si>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</si>
  <si>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</si>
  <si>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</si>
  <si>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</si>
  <si>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</si>
  <si>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</si>
  <si>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</si>
  <si>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</si>
  <si>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</si>
  <si>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</si>
  <si>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</si>
  <si>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</si>
  <si>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</si>
  <si>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</si>
  <si>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</si>
  <si>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</si>
  <si>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</si>
  <si>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</si>
  <si>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</si>
  <si>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</si>
  <si>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</si>
  <si>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</si>
  <si>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</si>
  <si>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</si>
  <si>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</si>
  <si>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</si>
  <si>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</si>
  <si>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</si>
  <si>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</si>
  <si>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</si>
  <si>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</si>
  <si>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</si>
  <si>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</si>
  <si>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</si>
  <si>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</si>
  <si>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</si>
  <si>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</si>
  <si>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</si>
  <si>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</si>
  <si>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</si>
  <si>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</si>
  <si>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</si>
  <si>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</si>
  <si>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</si>
  <si>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</si>
  <si>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</si>
  <si>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</si>
  <si>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</si>
  <si>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</si>
  <si>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</si>
  <si>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</si>
  <si>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</si>
  <si>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</si>
  <si>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</si>
  <si>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</si>
  <si>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</si>
  <si>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</si>
  <si>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</si>
  <si>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</si>
  <si>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Test not taken yet</t>
  </si>
  <si>
    <t>Credits</t>
  </si>
  <si>
    <t>Comments</t>
  </si>
  <si>
    <t>Ongoing Credits Total:</t>
  </si>
  <si>
    <t>Pass/Fail Credits Total:</t>
  </si>
  <si>
    <t>Please specify the date you expect to complete your English test. (Be sure to upload the registration receipt to your application)</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</si>
  <si>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</si>
  <si>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</si>
  <si>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</si>
  <si>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</si>
  <si>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</si>
  <si>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</si>
  <si>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</si>
  <si>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</si>
  <si>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</si>
  <si>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</si>
  <si>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</si>
  <si>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</si>
  <si>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</si>
  <si>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</si>
  <si>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</si>
  <si>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</si>
  <si>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</si>
  <si>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</si>
  <si>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</si>
  <si>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</si>
  <si>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</si>
  <si>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</si>
  <si>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</si>
  <si>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</si>
  <si>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</si>
  <si>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</si>
  <si>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</si>
  <si>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</si>
  <si>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</si>
  <si>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</si>
  <si>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</si>
  <si>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</si>
  <si>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</si>
  <si>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</si>
  <si>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</si>
  <si>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</si>
  <si>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</si>
  <si>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</si>
  <si>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</si>
  <si>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</si>
  <si>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</si>
  <si>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</si>
  <si>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</si>
  <si>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</si>
  <si>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</si>
  <si>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</si>
  <si>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</si>
  <si>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</si>
  <si>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</si>
  <si>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</si>
  <si>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</si>
  <si>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</si>
  <si>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</si>
  <si>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</si>
  <si>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</si>
  <si>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</si>
  <si>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</si>
  <si>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</si>
  <si>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</si>
  <si>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</si>
  <si>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</si>
  <si>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</si>
  <si>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</si>
  <si>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</si>
  <si>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</si>
  <si>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</si>
  <si>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</si>
  <si>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</si>
  <si>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</si>
  <si>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</si>
  <si>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</si>
  <si>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</si>
  <si>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</si>
  <si>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</si>
  <si>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</si>
  <si>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</si>
  <si>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</si>
  <si>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</si>
  <si>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</si>
  <si>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</si>
  <si>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</si>
  <si>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</si>
  <si>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</si>
  <si>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</si>
  <si>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</si>
  <si>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</si>
  <si>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</si>
  <si>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</si>
  <si>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</si>
  <si>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</si>
  <si>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</si>
  <si>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</si>
  <si>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</si>
  <si>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</si>
  <si>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</si>
  <si>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</si>
  <si>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</si>
  <si>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</si>
  <si>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</si>
  <si>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</si>
  <si>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</si>
  <si>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</si>
  <si>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</si>
  <si>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</si>
  <si>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</si>
  <si>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</si>
  <si>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</si>
  <si>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</si>
  <si>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</si>
  <si>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</si>
  <si>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</si>
  <si>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</si>
  <si>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</si>
  <si>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</si>
  <si>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</si>
  <si>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</si>
  <si>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</si>
  <si>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</si>
  <si>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</si>
  <si>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</si>
  <si>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</si>
  <si>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</si>
  <si>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</si>
  <si>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</si>
  <si>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</si>
  <si>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</si>
  <si>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</si>
  <si>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</si>
  <si>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</si>
  <si>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</si>
  <si>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</si>
  <si>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</si>
  <si>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</si>
  <si>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</si>
  <si>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</si>
  <si>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</si>
  <si>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</si>
  <si>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</si>
  <si>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</si>
  <si>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</si>
  <si>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</si>
  <si>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</si>
  <si>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</si>
  <si>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</si>
  <si>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</si>
  <si>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</si>
  <si>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</si>
  <si>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</si>
  <si>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</si>
  <si>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</si>
  <si>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</si>
  <si>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</si>
  <si>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</si>
  <si>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</si>
  <si>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</si>
  <si>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</si>
  <si>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</si>
  <si>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</si>
  <si>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</si>
  <si>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</si>
  <si>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</si>
  <si>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</si>
  <si>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</si>
  <si>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</si>
  <si>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</si>
  <si>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</si>
  <si>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</si>
  <si>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</si>
  <si>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</si>
  <si>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</si>
  <si>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</si>
  <si>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</si>
  <si>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</si>
  <si>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</si>
  <si>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</si>
  <si>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</si>
  <si>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</si>
  <si>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</si>
  <si>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</si>
  <si>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</si>
  <si>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</si>
  <si>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</si>
  <si>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</si>
  <si>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</si>
  <si>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</si>
  <si>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</si>
  <si>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</si>
  <si>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</si>
  <si>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</si>
  <si>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</si>
  <si>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</si>
  <si>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</si>
  <si>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</si>
  <si>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</si>
  <si>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</si>
  <si>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</si>
  <si>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</si>
  <si>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</si>
  <si>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</si>
  <si>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</si>
  <si>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</si>
  <si>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</si>
  <si>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</si>
  <si>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</si>
  <si>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</si>
  <si>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</si>
  <si>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</si>
  <si>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</si>
  <si>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</si>
  <si>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</si>
  <si>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</si>
  <si>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</si>
  <si>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</si>
  <si>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Computer Science and Engineering</t>
  </si>
  <si>
    <t>Discrete mathematics and logic</t>
  </si>
  <si>
    <t>Knowledge of at least one programming language and of general programming paradigms</t>
  </si>
  <si>
    <t>Databases, including data models and query languages</t>
  </si>
  <si>
    <t>Digital systems, including digital electronics, computer architectures and system construction</t>
  </si>
  <si>
    <t>Concurrency including concurrent programming and concurrent systems</t>
  </si>
  <si>
    <t>Networks, including web technology and communication networks</t>
  </si>
  <si>
    <t>Engineering mathematics, statistics and probability</t>
  </si>
  <si>
    <t>Knowledge of the use of basic data structures for effective realization of algorithms</t>
  </si>
  <si>
    <t>Experience with development of small and medium-sized programs</t>
  </si>
  <si>
    <r>
      <t xml:space="preserve">Computer science modelling including </t>
    </r>
    <r>
      <rPr>
        <i/>
        <sz val="11"/>
        <color theme="1"/>
        <rFont val="Cambria"/>
        <family val="1"/>
        <scheme val="major"/>
      </rPr>
      <t>automata</t>
    </r>
    <r>
      <rPr>
        <sz val="11"/>
        <color theme="1"/>
        <rFont val="Cambria"/>
        <family val="1"/>
        <scheme val="major"/>
      </rPr>
      <t xml:space="preserve"> and semantics</t>
    </r>
  </si>
  <si>
    <t>Declarative programming, including functional programming and logic programming</t>
  </si>
  <si>
    <t>Converted credits to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</si>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</sst>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6"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i/>
      <sz val="11"/>
      <color theme="1"/>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2">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96">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5" xfId="0" applyFont="1" applyBorder="1" applyAlignment="1" applyProtection="1">
      <alignment vertical="center"/>
      <protection hidden="1"/>
    </xf>
    <xf numFmtId="0" fontId="22" fillId="5" borderId="66"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7"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8" xfId="0" applyFont="1" applyBorder="1" applyAlignment="1" applyProtection="1">
      <alignment horizontal="center"/>
      <protection locked="0" hidden="1"/>
    </xf>
    <xf numFmtId="0" fontId="33" fillId="3" borderId="0" xfId="2" applyFont="1" applyBorder="1"/>
    <xf numFmtId="164" fontId="33" fillId="3" borderId="68"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9" xfId="2" applyNumberFormat="1" applyFont="1" applyBorder="1" applyAlignment="1" applyProtection="1">
      <alignment horizontal="right"/>
      <protection hidden="1"/>
    </xf>
    <xf numFmtId="164" fontId="33" fillId="3" borderId="70"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71"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8"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3" xfId="0" applyFont="1" applyBorder="1" applyAlignment="1" applyProtection="1">
      <alignment vertical="center"/>
      <protection hidden="1"/>
    </xf>
    <xf numFmtId="0" fontId="3" fillId="2" borderId="76" xfId="1" applyBorder="1">
      <protection locked="0"/>
    </xf>
    <xf numFmtId="0" fontId="3" fillId="2" borderId="77" xfId="1" applyBorder="1">
      <protection locked="0"/>
    </xf>
    <xf numFmtId="0" fontId="3" fillId="2" borderId="78" xfId="1" applyBorder="1">
      <protection locked="0"/>
    </xf>
    <xf numFmtId="0" fontId="3" fillId="2" borderId="35"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3" fillId="2" borderId="85" xfId="1" applyBorder="1">
      <protection locked="0"/>
    </xf>
    <xf numFmtId="0" fontId="3" fillId="2" borderId="86"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44" fillId="0" borderId="4" xfId="0" applyFont="1" applyBorder="1" applyAlignment="1">
      <alignment horizontal="left" vertical="top" wrapText="1"/>
    </xf>
    <xf numFmtId="0" fontId="14" fillId="0" borderId="5" xfId="0" applyFont="1" applyBorder="1"/>
    <xf numFmtId="0" fontId="14" fillId="0" borderId="2" xfId="0" applyFont="1" applyBorder="1"/>
    <xf numFmtId="0" fontId="14" fillId="0" borderId="63" xfId="0" applyFont="1" applyBorder="1" applyAlignment="1">
      <alignment horizontal="left" vertical="center" wrapText="1"/>
    </xf>
    <xf numFmtId="0" fontId="14" fillId="0" borderId="68" xfId="0" applyFont="1" applyBorder="1" applyAlignment="1" applyProtection="1">
      <alignment horizontal="left" textRotation="90" wrapText="1"/>
      <protection locked="0"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2" xfId="1" applyBorder="1" applyAlignment="1">
      <alignment horizontal="center"/>
      <protection locked="0"/>
    </xf>
    <xf numFmtId="0" fontId="3" fillId="2" borderId="73" xfId="1" applyBorder="1" applyAlignment="1">
      <alignment horizontal="center"/>
      <protection locked="0"/>
    </xf>
    <xf numFmtId="0" fontId="3" fillId="2" borderId="74" xfId="1" applyBorder="1" applyAlignment="1">
      <alignment horizontal="center"/>
      <protection locked="0"/>
    </xf>
    <xf numFmtId="0" fontId="36" fillId="0" borderId="73" xfId="0" applyFont="1" applyBorder="1" applyAlignment="1" applyProtection="1">
      <alignment horizontal="center" vertical="center"/>
      <protection hidden="1"/>
    </xf>
    <xf numFmtId="0" fontId="3" fillId="2" borderId="87" xfId="1" applyBorder="1" applyAlignment="1">
      <alignment horizontal="center"/>
      <protection locked="0"/>
    </xf>
    <xf numFmtId="0" fontId="3" fillId="2" borderId="44"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90" xfId="1" applyBorder="1" applyAlignment="1">
      <alignment horizontal="center"/>
      <protection locked="0"/>
    </xf>
    <xf numFmtId="0" fontId="3" fillId="2" borderId="91"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80" xfId="0" applyFont="1" applyFill="1" applyBorder="1" applyAlignment="1">
      <alignment horizontal="left" vertical="center"/>
    </xf>
    <xf numFmtId="0" fontId="31" fillId="7" borderId="81" xfId="0" applyFont="1" applyFill="1" applyBorder="1" applyAlignment="1">
      <alignment horizontal="left" vertical="center"/>
    </xf>
    <xf numFmtId="0" fontId="31" fillId="7" borderId="79"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5"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22" fillId="2" borderId="64" xfId="1" applyFont="1" applyBorder="1" applyAlignment="1">
      <alignment horizontal="left" wrapText="1"/>
      <protection locked="0"/>
    </xf>
    <xf numFmtId="0" fontId="22" fillId="2" borderId="32" xfId="1" applyFont="1" applyBorder="1" applyAlignment="1">
      <alignment horizontal="left" wrapText="1"/>
      <protection locked="0"/>
    </xf>
    <xf numFmtId="0" fontId="22" fillId="2" borderId="31"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7">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19" sqref="A19"/>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555</v>
      </c>
      <c r="B3" s="83"/>
      <c r="C3" s="83"/>
      <c r="D3" s="83"/>
      <c r="E3" s="83"/>
      <c r="F3" s="83"/>
      <c r="G3" s="83"/>
      <c r="H3" s="83"/>
      <c r="I3" s="83"/>
      <c r="J3" s="83"/>
      <c r="K3" s="83"/>
      <c r="M3" s="19"/>
      <c r="N3" s="19"/>
    </row>
    <row r="4" spans="1:26" ht="15" customHeight="1" x14ac:dyDescent="0.35">
      <c r="A4" s="142"/>
      <c r="B4" s="142"/>
      <c r="C4" s="142"/>
      <c r="D4" s="142"/>
      <c r="E4" s="142"/>
      <c r="F4" s="142"/>
      <c r="G4" s="142"/>
      <c r="H4" s="142"/>
      <c r="I4" s="142"/>
      <c r="J4" s="142"/>
      <c r="K4" s="20"/>
      <c r="L4" s="20"/>
      <c r="M4" s="19"/>
      <c r="N4" s="19"/>
    </row>
    <row r="5" spans="1:26" ht="15" customHeight="1" x14ac:dyDescent="0.35">
      <c r="A5" s="142"/>
      <c r="B5" s="142"/>
      <c r="C5" s="142"/>
      <c r="D5" s="142"/>
      <c r="E5" s="142"/>
      <c r="F5" s="142"/>
      <c r="G5" s="142"/>
      <c r="H5" s="142"/>
      <c r="I5" s="142"/>
      <c r="J5" s="142"/>
      <c r="K5" s="20"/>
      <c r="L5" s="20"/>
      <c r="M5" s="19"/>
      <c r="N5" s="19"/>
    </row>
    <row r="6" spans="1:26" ht="15" customHeight="1" x14ac:dyDescent="0.35">
      <c r="A6" s="142"/>
      <c r="B6" s="142"/>
      <c r="C6" s="142"/>
      <c r="D6" s="142"/>
      <c r="E6" s="142"/>
      <c r="F6" s="142"/>
      <c r="G6" s="142"/>
      <c r="H6" s="142"/>
      <c r="I6" s="142"/>
      <c r="J6" s="142"/>
      <c r="K6" s="20"/>
      <c r="L6" s="20"/>
      <c r="M6" s="19"/>
      <c r="N6" s="19"/>
    </row>
    <row r="7" spans="1:26" ht="117.75" customHeight="1" x14ac:dyDescent="0.2">
      <c r="A7" s="143" t="s">
        <v>553</v>
      </c>
      <c r="B7" s="143"/>
      <c r="C7" s="143"/>
      <c r="D7" s="143"/>
      <c r="E7" s="143"/>
      <c r="F7" s="143"/>
      <c r="G7" s="143"/>
      <c r="H7" s="143"/>
      <c r="I7" s="143"/>
      <c r="J7" s="143"/>
      <c r="K7" s="143"/>
      <c r="L7" s="143"/>
      <c r="M7" s="19"/>
      <c r="N7" s="19"/>
    </row>
    <row r="8" spans="1:26" customFormat="1" ht="53.25" customHeight="1" x14ac:dyDescent="0.25">
      <c r="Z8" s="21"/>
    </row>
    <row r="9" spans="1:26" ht="15.75" customHeight="1" x14ac:dyDescent="0.25">
      <c r="A9" s="22" t="s">
        <v>377</v>
      </c>
      <c r="B9" s="23"/>
      <c r="C9" s="23"/>
      <c r="D9" s="23"/>
      <c r="E9" s="23"/>
      <c r="F9" s="23"/>
      <c r="G9" s="23"/>
      <c r="H9" s="23"/>
      <c r="I9" s="23"/>
      <c r="J9" s="23"/>
      <c r="K9" s="23"/>
      <c r="L9" s="18" t="s">
        <v>347</v>
      </c>
      <c r="M9" s="18"/>
      <c r="Z9" s="13" t="s">
        <v>344</v>
      </c>
    </row>
    <row r="10" spans="1:26" ht="15" x14ac:dyDescent="0.25">
      <c r="A10" s="17" t="s">
        <v>263</v>
      </c>
      <c r="B10" s="145"/>
      <c r="C10" s="146"/>
      <c r="D10" s="146"/>
      <c r="E10" s="146"/>
      <c r="F10" s="146"/>
      <c r="G10" s="147"/>
      <c r="H10"/>
      <c r="I10"/>
      <c r="J10"/>
      <c r="K10" s="24"/>
      <c r="L10" s="18" t="s">
        <v>310</v>
      </c>
      <c r="M10" s="18"/>
      <c r="N10" s="19"/>
      <c r="O10" s="19"/>
      <c r="P10" s="19"/>
      <c r="Q10" s="19"/>
      <c r="R10" s="19"/>
      <c r="S10" s="19"/>
      <c r="Z10" s="13" t="s">
        <v>345</v>
      </c>
    </row>
    <row r="11" spans="1:26" ht="15" x14ac:dyDescent="0.25">
      <c r="A11" s="17" t="s">
        <v>261</v>
      </c>
      <c r="B11" s="145"/>
      <c r="C11" s="146"/>
      <c r="D11" s="146"/>
      <c r="E11" s="146"/>
      <c r="F11" s="146"/>
      <c r="G11" s="147"/>
      <c r="H11"/>
      <c r="I11"/>
      <c r="J11"/>
      <c r="K11" s="24"/>
      <c r="L11" s="18" t="s">
        <v>311</v>
      </c>
      <c r="M11" s="18"/>
      <c r="N11" s="19"/>
      <c r="O11" s="19"/>
      <c r="P11" s="19"/>
      <c r="Q11" s="19"/>
      <c r="R11" s="19"/>
      <c r="S11" s="19"/>
      <c r="Z11" s="13" t="s">
        <v>346</v>
      </c>
    </row>
    <row r="12" spans="1:26" ht="15" x14ac:dyDescent="0.25">
      <c r="A12" s="17" t="s">
        <v>262</v>
      </c>
      <c r="B12" s="145"/>
      <c r="C12" s="146"/>
      <c r="D12" s="146"/>
      <c r="E12" s="146"/>
      <c r="F12" s="146"/>
      <c r="G12" s="147"/>
      <c r="H12"/>
      <c r="I12"/>
      <c r="J12"/>
      <c r="K12" s="24"/>
      <c r="L12" s="18" t="s">
        <v>378</v>
      </c>
      <c r="M12" s="18"/>
      <c r="N12" s="19"/>
      <c r="O12" s="19"/>
      <c r="P12" s="19"/>
      <c r="Q12" s="19"/>
      <c r="R12" s="19"/>
      <c r="S12" s="19"/>
      <c r="Z12" s="13" t="s">
        <v>347</v>
      </c>
    </row>
    <row r="13" spans="1:26" ht="15" x14ac:dyDescent="0.25">
      <c r="H13"/>
      <c r="I13"/>
      <c r="J13"/>
      <c r="L13" s="18" t="s">
        <v>379</v>
      </c>
      <c r="N13" s="19"/>
      <c r="O13" s="19"/>
      <c r="P13" s="19"/>
      <c r="Q13" s="19"/>
      <c r="R13" s="19"/>
      <c r="S13" s="19"/>
      <c r="Z13" s="13" t="s">
        <v>348</v>
      </c>
    </row>
    <row r="14" spans="1:26" ht="15" x14ac:dyDescent="0.25">
      <c r="A14" s="25" t="s">
        <v>380</v>
      </c>
      <c r="H14"/>
      <c r="I14"/>
      <c r="J14"/>
      <c r="L14" s="18" t="s">
        <v>381</v>
      </c>
      <c r="N14" s="19"/>
      <c r="O14" s="19"/>
      <c r="P14" s="19"/>
      <c r="Q14" s="19"/>
      <c r="R14" s="19"/>
      <c r="S14" s="19"/>
    </row>
    <row r="15" spans="1:26" ht="15" x14ac:dyDescent="0.25">
      <c r="A15" s="17" t="s">
        <v>259</v>
      </c>
      <c r="B15" s="145"/>
      <c r="C15" s="146"/>
      <c r="D15" s="146"/>
      <c r="E15" s="146"/>
      <c r="F15" s="146"/>
      <c r="G15" s="147"/>
      <c r="H15"/>
      <c r="I15"/>
      <c r="J15"/>
      <c r="K15" s="24"/>
      <c r="L15" s="18"/>
      <c r="N15" s="19"/>
      <c r="O15" s="19"/>
      <c r="P15" s="19"/>
      <c r="Q15" s="19"/>
      <c r="R15" s="19"/>
      <c r="S15" s="19"/>
    </row>
    <row r="16" spans="1:26" ht="15" x14ac:dyDescent="0.25">
      <c r="A16" s="17" t="s">
        <v>349</v>
      </c>
      <c r="B16" s="145"/>
      <c r="C16" s="146"/>
      <c r="D16" s="146"/>
      <c r="E16" s="146"/>
      <c r="F16" s="146"/>
      <c r="G16" s="147"/>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4" t="s">
        <v>382</v>
      </c>
      <c r="H18" s="144"/>
      <c r="I18" s="19"/>
      <c r="K18" s="19"/>
      <c r="L18" s="19"/>
      <c r="M18" s="19"/>
      <c r="N18" s="19"/>
    </row>
    <row r="19" spans="1:26" ht="28.5" customHeight="1" x14ac:dyDescent="0.25">
      <c r="A19" s="30" t="s">
        <v>572</v>
      </c>
      <c r="B19" s="72"/>
      <c r="E19" s="28" t="s">
        <v>383</v>
      </c>
      <c r="F19" s="29"/>
      <c r="G19" s="30"/>
      <c r="H19" s="73"/>
      <c r="I19" s="31" t="s">
        <v>295</v>
      </c>
      <c r="J19" s="32" t="str">
        <f>IFERROR(IF(SUM(ISNUMBER(B40),ISNUMBER(C40),ISNUMBER(B41),ISNUMBER(C41),ISNUMBER(C42),ISNUMBER(B42))=6,SUMPRODUCT(B40:B139,C40:C139)/SUM(B40:B139)," ")," ")</f>
        <v xml:space="preserve"> </v>
      </c>
      <c r="K19" s="141" t="s">
        <v>526</v>
      </c>
      <c r="L19" s="141"/>
      <c r="M19" s="141"/>
      <c r="N19" s="141"/>
      <c r="O19" s="141"/>
      <c r="R19" s="33"/>
    </row>
    <row r="20" spans="1:26" ht="30" customHeight="1" x14ac:dyDescent="0.2">
      <c r="A20" s="34" t="s">
        <v>384</v>
      </c>
      <c r="E20" s="81" t="s">
        <v>524</v>
      </c>
      <c r="F20" s="140"/>
      <c r="G20" s="140"/>
      <c r="I20" s="31" t="s">
        <v>525</v>
      </c>
      <c r="J20" s="32" t="str">
        <f>IFERROR(IF(SUM(ISNUMBER(B40),ISNUMBER(C40),ISNUMBER(B41),ISNUMBER(C41),ISNUMBER(C42),ISNUMBER(B42))=6,(SUMPRODUCT(B40:B139,C40:C139)/SUM(B40:B139))/B24*100,""),"")</f>
        <v/>
      </c>
      <c r="K20" s="141"/>
      <c r="L20" s="141"/>
      <c r="M20" s="141"/>
      <c r="N20" s="141"/>
      <c r="O20" s="141"/>
    </row>
    <row r="21" spans="1:26" ht="15" x14ac:dyDescent="0.25">
      <c r="A21" s="17" t="s">
        <v>385</v>
      </c>
      <c r="B21" s="72"/>
      <c r="C21" s="35" t="s">
        <v>386</v>
      </c>
      <c r="K21" s="36"/>
    </row>
    <row r="22" spans="1:26" ht="15" x14ac:dyDescent="0.25">
      <c r="A22" s="37" t="s">
        <v>387</v>
      </c>
      <c r="B22" s="38"/>
      <c r="C22" s="19" t="str">
        <f>IF(B21="Letters", "Please convert your grades:", IF(OR(B21="Pass/Fail"), "Leave these cells blank", ""))</f>
        <v/>
      </c>
      <c r="J22" s="19"/>
      <c r="K22" s="39" t="s">
        <v>293</v>
      </c>
      <c r="Z22" s="74" t="s">
        <v>3</v>
      </c>
    </row>
    <row r="23" spans="1:26" ht="15" x14ac:dyDescent="0.25">
      <c r="A23" s="40" t="s">
        <v>388</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389</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390</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391</v>
      </c>
      <c r="C36" s="24"/>
      <c r="F36" s="41"/>
      <c r="G36" s="41"/>
      <c r="H36" s="48"/>
      <c r="J36" s="19"/>
      <c r="Z36" s="74" t="s">
        <v>17</v>
      </c>
    </row>
    <row r="37" spans="1:26" ht="188.25" customHeight="1" x14ac:dyDescent="0.25">
      <c r="A37" s="71" t="s">
        <v>537</v>
      </c>
      <c r="B37" s="49" t="s">
        <v>352</v>
      </c>
      <c r="C37" s="49" t="s">
        <v>353</v>
      </c>
      <c r="E37" s="84" t="s">
        <v>527</v>
      </c>
      <c r="N37" s="74" t="s">
        <v>18</v>
      </c>
      <c r="S37" s="21" t="s">
        <v>18</v>
      </c>
      <c r="Z37" s="74" t="s">
        <v>18</v>
      </c>
    </row>
    <row r="38" spans="1:26" ht="27.75" customHeight="1" x14ac:dyDescent="0.25">
      <c r="A38" s="48" t="s">
        <v>354</v>
      </c>
      <c r="B38" s="51">
        <f>SUM(B40:B139,B141:B190)</f>
        <v>0</v>
      </c>
      <c r="D38" s="53" t="s">
        <v>392</v>
      </c>
      <c r="E38" s="73"/>
      <c r="G38" s="19"/>
      <c r="H38" s="19"/>
      <c r="I38" s="19"/>
      <c r="J38" s="19"/>
      <c r="K38" s="19"/>
      <c r="L38" s="19"/>
      <c r="N38" s="74" t="s">
        <v>19</v>
      </c>
      <c r="S38" s="21" t="s">
        <v>19</v>
      </c>
      <c r="Z38" s="74" t="s">
        <v>19</v>
      </c>
    </row>
    <row r="39" spans="1:26" ht="30.75" customHeight="1" x14ac:dyDescent="0.25">
      <c r="A39" s="54" t="s">
        <v>355</v>
      </c>
      <c r="C39" s="55">
        <f>IFERROR(AVERAGE(C40:C139),)</f>
        <v>0</v>
      </c>
      <c r="D39" s="58" t="s">
        <v>393</v>
      </c>
      <c r="E39" s="59" t="s">
        <v>350</v>
      </c>
      <c r="F39" s="59"/>
      <c r="G39" s="19"/>
      <c r="K39" s="60" t="s">
        <v>351</v>
      </c>
      <c r="L39" s="41" t="s">
        <v>337</v>
      </c>
      <c r="M39" s="78" t="s">
        <v>338</v>
      </c>
      <c r="N39" s="78"/>
      <c r="O39" s="19"/>
      <c r="P39" s="19"/>
      <c r="Q39" s="19"/>
      <c r="R39" s="19"/>
      <c r="S39" s="21" t="s">
        <v>20</v>
      </c>
      <c r="Z39" s="74" t="s">
        <v>20</v>
      </c>
    </row>
    <row r="40" spans="1:26" ht="15" x14ac:dyDescent="0.25">
      <c r="A40" s="72" t="s">
        <v>394</v>
      </c>
      <c r="B40" s="75"/>
      <c r="C40" s="75"/>
      <c r="D40" s="62"/>
      <c r="E40" s="62"/>
      <c r="F40" s="63"/>
      <c r="G40" s="19"/>
      <c r="K40" s="72" t="s">
        <v>258</v>
      </c>
      <c r="L40" s="79"/>
      <c r="M40" s="79"/>
      <c r="N40" s="79"/>
      <c r="O40" s="19"/>
      <c r="P40" s="19"/>
      <c r="Q40" s="19"/>
      <c r="R40" s="21" t="s">
        <v>21</v>
      </c>
      <c r="Z40" s="74" t="s">
        <v>21</v>
      </c>
    </row>
    <row r="41" spans="1:26" ht="14.45" customHeight="1" x14ac:dyDescent="0.25">
      <c r="A41" s="72" t="s">
        <v>395</v>
      </c>
      <c r="B41" s="75"/>
      <c r="C41" s="75"/>
      <c r="D41" s="64"/>
      <c r="E41" s="62"/>
      <c r="F41" s="63"/>
      <c r="G41" s="19"/>
      <c r="K41" s="72" t="s">
        <v>265</v>
      </c>
      <c r="L41" s="65"/>
      <c r="M41" s="65"/>
      <c r="N41" s="65"/>
      <c r="O41" s="19"/>
      <c r="P41" s="19"/>
      <c r="Q41" s="19"/>
      <c r="R41" s="21" t="s">
        <v>22</v>
      </c>
      <c r="Z41" s="74" t="s">
        <v>22</v>
      </c>
    </row>
    <row r="42" spans="1:26" ht="15" x14ac:dyDescent="0.25">
      <c r="A42" s="72" t="s">
        <v>396</v>
      </c>
      <c r="B42" s="75"/>
      <c r="C42" s="75"/>
      <c r="D42" s="62"/>
      <c r="E42" s="62"/>
      <c r="F42" s="63"/>
      <c r="G42" s="19"/>
      <c r="K42" s="72" t="s">
        <v>266</v>
      </c>
      <c r="L42" s="65"/>
      <c r="M42" s="65"/>
      <c r="N42" s="65"/>
      <c r="O42" s="19"/>
      <c r="P42" s="19"/>
      <c r="Q42" s="19"/>
      <c r="R42" s="21" t="s">
        <v>23</v>
      </c>
      <c r="Z42" s="74" t="s">
        <v>23</v>
      </c>
    </row>
    <row r="43" spans="1:26" ht="15" x14ac:dyDescent="0.25">
      <c r="A43" s="72" t="s">
        <v>397</v>
      </c>
      <c r="B43" s="75"/>
      <c r="C43" s="75"/>
      <c r="D43" s="62"/>
      <c r="E43" s="62"/>
      <c r="F43" s="63"/>
      <c r="G43" s="19"/>
      <c r="K43" s="72" t="s">
        <v>267</v>
      </c>
      <c r="L43" s="65"/>
      <c r="M43" s="65"/>
      <c r="N43" s="65"/>
      <c r="O43" s="19"/>
      <c r="P43" s="19"/>
      <c r="Q43" s="19"/>
      <c r="R43" s="21" t="s">
        <v>24</v>
      </c>
      <c r="Z43" s="74" t="s">
        <v>24</v>
      </c>
    </row>
    <row r="44" spans="1:26" ht="15" x14ac:dyDescent="0.25">
      <c r="A44" s="72" t="s">
        <v>398</v>
      </c>
      <c r="B44" s="75"/>
      <c r="C44" s="75"/>
      <c r="D44" s="62"/>
      <c r="E44" s="62"/>
      <c r="F44" s="63"/>
      <c r="G44" s="19"/>
      <c r="K44" s="72" t="s">
        <v>268</v>
      </c>
      <c r="L44" s="65"/>
      <c r="M44" s="65"/>
      <c r="N44" s="65"/>
      <c r="O44" s="19"/>
      <c r="P44" s="19"/>
      <c r="Q44" s="19"/>
      <c r="R44" s="21" t="s">
        <v>25</v>
      </c>
      <c r="Z44" s="74" t="s">
        <v>25</v>
      </c>
    </row>
    <row r="45" spans="1:26" ht="15" x14ac:dyDescent="0.25">
      <c r="A45" s="72" t="s">
        <v>399</v>
      </c>
      <c r="B45" s="75"/>
      <c r="C45" s="75"/>
      <c r="D45" s="62"/>
      <c r="E45" s="62"/>
      <c r="F45" s="63"/>
      <c r="G45" s="19"/>
      <c r="K45" s="72" t="s">
        <v>269</v>
      </c>
      <c r="L45" s="65"/>
      <c r="M45" s="65"/>
      <c r="N45" s="65"/>
      <c r="O45" s="19"/>
      <c r="P45" s="19"/>
      <c r="Q45" s="19"/>
      <c r="R45" s="21" t="s">
        <v>26</v>
      </c>
      <c r="Z45" s="74" t="s">
        <v>26</v>
      </c>
    </row>
    <row r="46" spans="1:26" ht="15" x14ac:dyDescent="0.25">
      <c r="A46" s="72" t="s">
        <v>400</v>
      </c>
      <c r="B46" s="75"/>
      <c r="C46" s="75"/>
      <c r="D46" s="62"/>
      <c r="E46" s="62"/>
      <c r="F46" s="63"/>
      <c r="G46" s="19"/>
      <c r="K46" s="72" t="s">
        <v>270</v>
      </c>
      <c r="L46" s="65"/>
      <c r="M46" s="65"/>
      <c r="N46" s="65"/>
      <c r="O46" s="19"/>
      <c r="P46" s="19"/>
      <c r="Q46" s="19"/>
      <c r="R46" s="21" t="s">
        <v>27</v>
      </c>
      <c r="Z46" s="74" t="s">
        <v>27</v>
      </c>
    </row>
    <row r="47" spans="1:26" ht="15" x14ac:dyDescent="0.25">
      <c r="A47" s="72" t="s">
        <v>401</v>
      </c>
      <c r="B47" s="75"/>
      <c r="C47" s="75"/>
      <c r="D47" s="62"/>
      <c r="E47" s="62"/>
      <c r="F47" s="63"/>
      <c r="G47" s="19"/>
      <c r="K47" s="72" t="s">
        <v>271</v>
      </c>
      <c r="L47" s="65"/>
      <c r="M47" s="65"/>
      <c r="N47" s="65"/>
      <c r="O47" s="19"/>
      <c r="P47" s="19"/>
      <c r="Q47" s="19"/>
      <c r="R47" s="21" t="s">
        <v>28</v>
      </c>
      <c r="Z47" s="74" t="s">
        <v>28</v>
      </c>
    </row>
    <row r="48" spans="1:26" ht="15" x14ac:dyDescent="0.25">
      <c r="A48" s="72" t="s">
        <v>402</v>
      </c>
      <c r="B48" s="75"/>
      <c r="C48" s="75"/>
      <c r="D48" s="62"/>
      <c r="E48" s="62"/>
      <c r="F48" s="63"/>
      <c r="G48" s="19"/>
      <c r="K48" s="72" t="s">
        <v>272</v>
      </c>
      <c r="L48" s="65"/>
      <c r="M48" s="65"/>
      <c r="N48" s="65"/>
      <c r="O48" s="19"/>
      <c r="P48" s="19"/>
      <c r="Q48" s="19"/>
      <c r="R48" s="21" t="s">
        <v>29</v>
      </c>
      <c r="Z48" s="74" t="s">
        <v>29</v>
      </c>
    </row>
    <row r="49" spans="1:26" ht="15" x14ac:dyDescent="0.25">
      <c r="A49" s="72" t="s">
        <v>403</v>
      </c>
      <c r="B49" s="75"/>
      <c r="C49" s="75"/>
      <c r="D49" s="62"/>
      <c r="E49" s="62"/>
      <c r="F49" s="63"/>
      <c r="G49" s="19"/>
      <c r="K49" s="72" t="s">
        <v>273</v>
      </c>
      <c r="L49" s="65"/>
      <c r="M49" s="65"/>
      <c r="N49" s="65"/>
      <c r="O49" s="19"/>
      <c r="P49" s="19"/>
      <c r="Q49" s="19"/>
      <c r="R49" s="21" t="s">
        <v>30</v>
      </c>
      <c r="Z49" s="74" t="s">
        <v>30</v>
      </c>
    </row>
    <row r="50" spans="1:26" ht="15" x14ac:dyDescent="0.25">
      <c r="A50" s="72" t="s">
        <v>404</v>
      </c>
      <c r="B50" s="75"/>
      <c r="C50" s="75"/>
      <c r="D50" s="62"/>
      <c r="E50" s="62"/>
      <c r="F50" s="63"/>
      <c r="G50" s="19"/>
      <c r="K50" s="72" t="s">
        <v>274</v>
      </c>
      <c r="L50" s="65"/>
      <c r="M50" s="65"/>
      <c r="N50" s="65"/>
      <c r="O50" s="19"/>
      <c r="P50" s="19"/>
      <c r="Q50" s="19"/>
      <c r="R50" s="21" t="s">
        <v>31</v>
      </c>
      <c r="Z50" s="74" t="s">
        <v>31</v>
      </c>
    </row>
    <row r="51" spans="1:26" ht="15" x14ac:dyDescent="0.25">
      <c r="A51" s="72" t="s">
        <v>405</v>
      </c>
      <c r="B51" s="72"/>
      <c r="C51" s="72"/>
      <c r="D51" s="62"/>
      <c r="E51" s="62"/>
      <c r="F51" s="63"/>
      <c r="G51" s="19"/>
      <c r="K51" s="72" t="s">
        <v>275</v>
      </c>
      <c r="L51" s="65"/>
      <c r="M51" s="65"/>
      <c r="N51" s="65"/>
      <c r="O51" s="19"/>
      <c r="P51" s="19"/>
      <c r="Q51" s="19"/>
      <c r="R51" s="21" t="s">
        <v>32</v>
      </c>
      <c r="Z51" s="74" t="s">
        <v>32</v>
      </c>
    </row>
    <row r="52" spans="1:26" ht="15" x14ac:dyDescent="0.25">
      <c r="A52" s="72" t="s">
        <v>406</v>
      </c>
      <c r="B52" s="72"/>
      <c r="C52" s="72"/>
      <c r="D52" s="62"/>
      <c r="E52" s="62"/>
      <c r="F52" s="63"/>
      <c r="G52" s="19"/>
      <c r="K52" s="72" t="s">
        <v>276</v>
      </c>
      <c r="L52" s="65"/>
      <c r="M52" s="65"/>
      <c r="N52" s="65"/>
      <c r="O52" s="19"/>
      <c r="P52" s="19"/>
      <c r="Q52" s="19"/>
      <c r="R52" s="21" t="s">
        <v>33</v>
      </c>
      <c r="Z52" s="74" t="s">
        <v>33</v>
      </c>
    </row>
    <row r="53" spans="1:26" ht="15" x14ac:dyDescent="0.25">
      <c r="A53" s="72" t="s">
        <v>407</v>
      </c>
      <c r="B53" s="72"/>
      <c r="C53" s="72"/>
      <c r="D53" s="62"/>
      <c r="E53" s="62"/>
      <c r="F53" s="63"/>
      <c r="G53" s="19"/>
      <c r="K53" s="72" t="s">
        <v>277</v>
      </c>
      <c r="L53" s="65"/>
      <c r="M53" s="65"/>
      <c r="N53" s="65"/>
      <c r="O53" s="19"/>
      <c r="P53" s="19"/>
      <c r="Q53" s="19"/>
      <c r="R53" s="21" t="s">
        <v>34</v>
      </c>
      <c r="Z53" s="74" t="s">
        <v>34</v>
      </c>
    </row>
    <row r="54" spans="1:26" ht="15" x14ac:dyDescent="0.25">
      <c r="A54" s="72" t="s">
        <v>408</v>
      </c>
      <c r="B54" s="72"/>
      <c r="C54" s="72"/>
      <c r="D54" s="62"/>
      <c r="E54" s="62"/>
      <c r="F54" s="63"/>
      <c r="G54" s="19"/>
      <c r="K54" s="72" t="s">
        <v>278</v>
      </c>
      <c r="L54" s="65"/>
      <c r="M54" s="65"/>
      <c r="N54" s="65"/>
      <c r="O54" s="19"/>
      <c r="P54" s="19"/>
      <c r="Q54" s="19"/>
      <c r="R54" s="21" t="s">
        <v>35</v>
      </c>
      <c r="Z54" s="74" t="s">
        <v>35</v>
      </c>
    </row>
    <row r="55" spans="1:26" ht="15" x14ac:dyDescent="0.25">
      <c r="A55" s="72" t="s">
        <v>409</v>
      </c>
      <c r="B55" s="72"/>
      <c r="C55" s="72"/>
      <c r="D55" s="62"/>
      <c r="E55" s="62"/>
      <c r="F55" s="63"/>
      <c r="G55" s="19"/>
      <c r="K55" s="72" t="s">
        <v>279</v>
      </c>
      <c r="L55" s="65"/>
      <c r="M55" s="65"/>
      <c r="N55" s="65"/>
      <c r="O55" s="19"/>
      <c r="P55" s="19"/>
      <c r="Q55" s="19"/>
      <c r="R55" s="21" t="s">
        <v>36</v>
      </c>
      <c r="Z55" s="74" t="s">
        <v>36</v>
      </c>
    </row>
    <row r="56" spans="1:26" ht="15" x14ac:dyDescent="0.25">
      <c r="A56" s="72" t="s">
        <v>410</v>
      </c>
      <c r="B56" s="72"/>
      <c r="C56" s="72"/>
      <c r="D56" s="62"/>
      <c r="E56" s="62"/>
      <c r="F56" s="63"/>
      <c r="G56" s="19"/>
      <c r="K56" s="72" t="s">
        <v>280</v>
      </c>
      <c r="L56" s="65"/>
      <c r="M56" s="65"/>
      <c r="N56" s="65"/>
      <c r="O56" s="19"/>
      <c r="P56" s="19"/>
      <c r="Q56" s="19"/>
      <c r="R56" s="21" t="s">
        <v>37</v>
      </c>
      <c r="Z56" s="74" t="s">
        <v>37</v>
      </c>
    </row>
    <row r="57" spans="1:26" ht="15" x14ac:dyDescent="0.25">
      <c r="A57" s="72" t="s">
        <v>411</v>
      </c>
      <c r="B57" s="72"/>
      <c r="C57" s="72"/>
      <c r="D57" s="62"/>
      <c r="E57" s="62"/>
      <c r="F57" s="63"/>
      <c r="G57" s="19"/>
      <c r="K57" s="72" t="s">
        <v>281</v>
      </c>
      <c r="L57" s="65"/>
      <c r="M57" s="65"/>
      <c r="N57" s="65"/>
      <c r="O57" s="19"/>
      <c r="P57" s="19"/>
      <c r="Q57" s="19"/>
      <c r="R57" s="21" t="s">
        <v>38</v>
      </c>
      <c r="Z57" s="74" t="s">
        <v>38</v>
      </c>
    </row>
    <row r="58" spans="1:26" ht="15" x14ac:dyDescent="0.25">
      <c r="A58" s="72" t="s">
        <v>412</v>
      </c>
      <c r="B58" s="72"/>
      <c r="C58" s="72"/>
      <c r="D58" s="62"/>
      <c r="E58" s="62"/>
      <c r="F58" s="63"/>
      <c r="G58" s="19"/>
      <c r="K58" s="72" t="s">
        <v>282</v>
      </c>
      <c r="L58" s="65"/>
      <c r="M58" s="65"/>
      <c r="N58" s="65"/>
      <c r="O58" s="19"/>
      <c r="P58" s="19"/>
      <c r="Q58" s="19"/>
      <c r="R58" s="21" t="s">
        <v>39</v>
      </c>
      <c r="Z58" s="74" t="s">
        <v>39</v>
      </c>
    </row>
    <row r="59" spans="1:26" ht="15" x14ac:dyDescent="0.25">
      <c r="A59" s="72" t="s">
        <v>413</v>
      </c>
      <c r="B59" s="72"/>
      <c r="C59" s="72"/>
      <c r="D59" s="62"/>
      <c r="E59" s="62"/>
      <c r="F59" s="63"/>
      <c r="G59" s="19"/>
      <c r="K59" s="72" t="s">
        <v>283</v>
      </c>
      <c r="L59" s="65"/>
      <c r="M59" s="65"/>
      <c r="N59" s="65"/>
      <c r="O59" s="19"/>
      <c r="P59" s="19"/>
      <c r="Q59" s="19"/>
      <c r="R59" s="21" t="s">
        <v>40</v>
      </c>
      <c r="Z59" s="74" t="s">
        <v>40</v>
      </c>
    </row>
    <row r="60" spans="1:26" ht="15" x14ac:dyDescent="0.25">
      <c r="A60" s="72" t="s">
        <v>414</v>
      </c>
      <c r="B60" s="72"/>
      <c r="C60" s="72"/>
      <c r="D60" s="62"/>
      <c r="E60" s="62"/>
      <c r="F60" s="63"/>
      <c r="G60" s="19"/>
      <c r="K60" s="72" t="s">
        <v>284</v>
      </c>
      <c r="L60" s="65"/>
      <c r="M60" s="65"/>
      <c r="N60" s="65"/>
      <c r="O60" s="19"/>
      <c r="P60" s="19"/>
      <c r="Q60" s="19"/>
      <c r="R60" s="21" t="s">
        <v>41</v>
      </c>
      <c r="Z60" s="74" t="s">
        <v>41</v>
      </c>
    </row>
    <row r="61" spans="1:26" ht="15" x14ac:dyDescent="0.25">
      <c r="A61" s="72" t="s">
        <v>415</v>
      </c>
      <c r="B61" s="72"/>
      <c r="C61" s="72"/>
      <c r="D61" s="62"/>
      <c r="E61" s="62"/>
      <c r="F61" s="63"/>
      <c r="G61" s="19"/>
      <c r="K61" s="72" t="s">
        <v>285</v>
      </c>
      <c r="L61" s="65"/>
      <c r="M61" s="65"/>
      <c r="N61" s="65"/>
      <c r="O61" s="19"/>
      <c r="P61" s="19"/>
      <c r="Q61" s="19"/>
      <c r="R61" s="21" t="s">
        <v>42</v>
      </c>
      <c r="Z61" s="74" t="s">
        <v>42</v>
      </c>
    </row>
    <row r="62" spans="1:26" ht="15" x14ac:dyDescent="0.25">
      <c r="A62" s="72" t="s">
        <v>416</v>
      </c>
      <c r="B62" s="72"/>
      <c r="C62" s="72"/>
      <c r="D62" s="62"/>
      <c r="E62" s="62"/>
      <c r="F62" s="63"/>
      <c r="G62" s="19"/>
      <c r="K62" s="72" t="s">
        <v>286</v>
      </c>
      <c r="L62" s="65"/>
      <c r="M62" s="65"/>
      <c r="N62" s="65"/>
      <c r="R62" s="21" t="s">
        <v>43</v>
      </c>
      <c r="Z62" s="74" t="s">
        <v>43</v>
      </c>
    </row>
    <row r="63" spans="1:26" ht="15" x14ac:dyDescent="0.25">
      <c r="A63" s="72" t="s">
        <v>417</v>
      </c>
      <c r="B63" s="72"/>
      <c r="C63" s="72"/>
      <c r="D63" s="62"/>
      <c r="E63" s="62"/>
      <c r="F63" s="63"/>
      <c r="G63" s="19"/>
      <c r="K63" s="72" t="s">
        <v>287</v>
      </c>
      <c r="L63" s="65"/>
      <c r="M63" s="65"/>
      <c r="N63" s="65"/>
      <c r="R63" s="21" t="s">
        <v>44</v>
      </c>
      <c r="Z63" s="74" t="s">
        <v>44</v>
      </c>
    </row>
    <row r="64" spans="1:26" ht="15" x14ac:dyDescent="0.25">
      <c r="A64" s="72" t="s">
        <v>418</v>
      </c>
      <c r="B64" s="72"/>
      <c r="C64" s="72"/>
      <c r="D64" s="62"/>
      <c r="E64" s="62"/>
      <c r="F64" s="63"/>
      <c r="G64" s="19"/>
      <c r="K64" s="72" t="s">
        <v>288</v>
      </c>
      <c r="L64" s="65"/>
      <c r="M64" s="65"/>
      <c r="N64" s="65"/>
      <c r="R64" s="21" t="s">
        <v>45</v>
      </c>
      <c r="Z64" s="74" t="s">
        <v>45</v>
      </c>
    </row>
    <row r="65" spans="1:26" ht="15" x14ac:dyDescent="0.25">
      <c r="A65" s="72" t="s">
        <v>419</v>
      </c>
      <c r="B65" s="72"/>
      <c r="C65" s="72"/>
      <c r="D65" s="62"/>
      <c r="E65" s="62"/>
      <c r="F65" s="63"/>
      <c r="G65" s="19"/>
      <c r="K65" s="72" t="s">
        <v>289</v>
      </c>
      <c r="L65" s="65"/>
      <c r="M65" s="65"/>
      <c r="N65" s="65"/>
      <c r="R65" s="21" t="s">
        <v>46</v>
      </c>
      <c r="Z65" s="74" t="s">
        <v>46</v>
      </c>
    </row>
    <row r="66" spans="1:26" ht="15" x14ac:dyDescent="0.25">
      <c r="A66" s="72" t="s">
        <v>420</v>
      </c>
      <c r="B66" s="72"/>
      <c r="C66" s="72"/>
      <c r="D66" s="62"/>
      <c r="E66" s="62"/>
      <c r="F66" s="63"/>
      <c r="K66" s="72" t="s">
        <v>290</v>
      </c>
      <c r="L66" s="65"/>
      <c r="M66" s="65"/>
      <c r="N66" s="65"/>
      <c r="R66" s="21" t="s">
        <v>47</v>
      </c>
      <c r="Z66" s="74" t="s">
        <v>47</v>
      </c>
    </row>
    <row r="67" spans="1:26" ht="15" x14ac:dyDescent="0.25">
      <c r="A67" s="72" t="s">
        <v>421</v>
      </c>
      <c r="B67" s="72"/>
      <c r="C67" s="72"/>
      <c r="D67" s="62"/>
      <c r="E67" s="62"/>
      <c r="F67" s="63"/>
      <c r="K67" s="72" t="s">
        <v>291</v>
      </c>
      <c r="L67" s="65"/>
      <c r="M67" s="65"/>
      <c r="N67" s="65"/>
      <c r="R67" s="21" t="s">
        <v>48</v>
      </c>
      <c r="Z67" s="74" t="s">
        <v>48</v>
      </c>
    </row>
    <row r="68" spans="1:26" ht="15" x14ac:dyDescent="0.25">
      <c r="A68" s="72" t="s">
        <v>422</v>
      </c>
      <c r="B68" s="72"/>
      <c r="C68" s="72"/>
      <c r="D68" s="62"/>
      <c r="E68" s="62"/>
      <c r="F68" s="63"/>
      <c r="K68" s="72" t="s">
        <v>292</v>
      </c>
      <c r="L68" s="65"/>
      <c r="M68" s="65"/>
      <c r="N68" s="65"/>
      <c r="R68" s="21" t="s">
        <v>49</v>
      </c>
      <c r="Z68" s="74" t="s">
        <v>49</v>
      </c>
    </row>
    <row r="69" spans="1:26" ht="15" x14ac:dyDescent="0.25">
      <c r="A69" s="72" t="s">
        <v>423</v>
      </c>
      <c r="B69" s="72"/>
      <c r="C69" s="72"/>
      <c r="D69" s="62"/>
      <c r="E69" s="62"/>
      <c r="F69" s="63"/>
      <c r="K69" s="66" t="s">
        <v>339</v>
      </c>
      <c r="L69" s="17">
        <f>SUM(L40:L68)</f>
        <v>0</v>
      </c>
      <c r="M69" s="19"/>
      <c r="N69" s="19"/>
      <c r="S69" s="21" t="s">
        <v>50</v>
      </c>
      <c r="Z69" s="74" t="s">
        <v>50</v>
      </c>
    </row>
    <row r="70" spans="1:26" ht="15" x14ac:dyDescent="0.25">
      <c r="A70" s="72" t="s">
        <v>424</v>
      </c>
      <c r="B70" s="72"/>
      <c r="C70" s="72"/>
      <c r="D70" s="62"/>
      <c r="E70" s="62"/>
      <c r="F70" s="63"/>
      <c r="N70" s="74" t="s">
        <v>51</v>
      </c>
      <c r="S70" s="21" t="s">
        <v>51</v>
      </c>
      <c r="Z70" s="74" t="s">
        <v>51</v>
      </c>
    </row>
    <row r="71" spans="1:26" ht="15" x14ac:dyDescent="0.25">
      <c r="A71" s="72" t="s">
        <v>425</v>
      </c>
      <c r="B71" s="72"/>
      <c r="C71" s="72"/>
      <c r="D71" s="62"/>
      <c r="E71" s="62"/>
      <c r="F71" s="63"/>
      <c r="N71" s="74" t="s">
        <v>52</v>
      </c>
      <c r="S71" s="21" t="s">
        <v>52</v>
      </c>
      <c r="Z71" s="74" t="s">
        <v>52</v>
      </c>
    </row>
    <row r="72" spans="1:26" ht="15" x14ac:dyDescent="0.25">
      <c r="A72" s="72" t="s">
        <v>426</v>
      </c>
      <c r="B72" s="72"/>
      <c r="C72" s="72"/>
      <c r="D72" s="62"/>
      <c r="E72" s="62"/>
      <c r="F72" s="63"/>
      <c r="N72" s="74" t="s">
        <v>53</v>
      </c>
      <c r="S72" s="21" t="s">
        <v>53</v>
      </c>
      <c r="Z72" s="74" t="s">
        <v>53</v>
      </c>
    </row>
    <row r="73" spans="1:26" ht="15" x14ac:dyDescent="0.25">
      <c r="A73" s="72" t="s">
        <v>427</v>
      </c>
      <c r="B73" s="72"/>
      <c r="C73" s="72"/>
      <c r="D73" s="62"/>
      <c r="E73" s="62"/>
      <c r="F73" s="63"/>
      <c r="N73" s="74" t="s">
        <v>54</v>
      </c>
      <c r="S73" s="21" t="s">
        <v>54</v>
      </c>
      <c r="Z73" s="74" t="s">
        <v>54</v>
      </c>
    </row>
    <row r="74" spans="1:26" ht="15" x14ac:dyDescent="0.25">
      <c r="A74" s="72" t="s">
        <v>428</v>
      </c>
      <c r="B74" s="72"/>
      <c r="C74" s="72"/>
      <c r="D74" s="62"/>
      <c r="E74" s="62"/>
      <c r="F74" s="63"/>
      <c r="N74" s="74" t="s">
        <v>55</v>
      </c>
      <c r="S74" s="21" t="s">
        <v>55</v>
      </c>
      <c r="Z74" s="74" t="s">
        <v>55</v>
      </c>
    </row>
    <row r="75" spans="1:26" ht="15" x14ac:dyDescent="0.25">
      <c r="A75" s="72" t="s">
        <v>429</v>
      </c>
      <c r="B75" s="72"/>
      <c r="C75" s="72"/>
      <c r="D75" s="62"/>
      <c r="E75" s="62"/>
      <c r="F75" s="63"/>
      <c r="N75" s="74" t="s">
        <v>56</v>
      </c>
      <c r="S75" s="21" t="s">
        <v>56</v>
      </c>
      <c r="Z75" s="74" t="s">
        <v>56</v>
      </c>
    </row>
    <row r="76" spans="1:26" ht="15" x14ac:dyDescent="0.25">
      <c r="A76" s="72" t="s">
        <v>430</v>
      </c>
      <c r="B76" s="72"/>
      <c r="C76" s="72"/>
      <c r="D76" s="62"/>
      <c r="E76" s="62"/>
      <c r="F76" s="63"/>
      <c r="N76" s="74" t="s">
        <v>57</v>
      </c>
      <c r="S76" s="21" t="s">
        <v>57</v>
      </c>
      <c r="Z76" s="74" t="s">
        <v>57</v>
      </c>
    </row>
    <row r="77" spans="1:26" ht="15" x14ac:dyDescent="0.25">
      <c r="A77" s="72" t="s">
        <v>431</v>
      </c>
      <c r="B77" s="72"/>
      <c r="C77" s="72"/>
      <c r="D77" s="62"/>
      <c r="E77" s="62"/>
      <c r="F77" s="63"/>
      <c r="N77" s="74" t="s">
        <v>58</v>
      </c>
      <c r="S77" s="21" t="s">
        <v>58</v>
      </c>
      <c r="Z77" s="74" t="s">
        <v>58</v>
      </c>
    </row>
    <row r="78" spans="1:26" ht="15" x14ac:dyDescent="0.25">
      <c r="A78" s="72" t="s">
        <v>432</v>
      </c>
      <c r="B78" s="72"/>
      <c r="C78" s="72"/>
      <c r="D78" s="62"/>
      <c r="E78" s="62"/>
      <c r="F78" s="63"/>
      <c r="N78" s="74" t="s">
        <v>59</v>
      </c>
      <c r="S78" s="21" t="s">
        <v>59</v>
      </c>
      <c r="Z78" s="74" t="s">
        <v>59</v>
      </c>
    </row>
    <row r="79" spans="1:26" ht="15" x14ac:dyDescent="0.25">
      <c r="A79" s="72" t="s">
        <v>433</v>
      </c>
      <c r="B79" s="72"/>
      <c r="C79" s="72"/>
      <c r="D79" s="62"/>
      <c r="E79" s="62"/>
      <c r="F79" s="63"/>
      <c r="N79" s="74" t="s">
        <v>60</v>
      </c>
      <c r="S79" s="21" t="s">
        <v>60</v>
      </c>
      <c r="Z79" s="74" t="s">
        <v>60</v>
      </c>
    </row>
    <row r="80" spans="1:26" ht="15" x14ac:dyDescent="0.25">
      <c r="A80" s="72" t="s">
        <v>434</v>
      </c>
      <c r="B80" s="72"/>
      <c r="C80" s="72"/>
      <c r="D80" s="62"/>
      <c r="E80" s="62"/>
      <c r="F80" s="63"/>
      <c r="N80" s="74" t="s">
        <v>61</v>
      </c>
      <c r="S80" s="21" t="s">
        <v>61</v>
      </c>
      <c r="Z80" s="74" t="s">
        <v>61</v>
      </c>
    </row>
    <row r="81" spans="1:26" ht="15" x14ac:dyDescent="0.25">
      <c r="A81" s="72" t="s">
        <v>435</v>
      </c>
      <c r="B81" s="72"/>
      <c r="C81" s="72"/>
      <c r="D81" s="62"/>
      <c r="E81" s="62"/>
      <c r="F81" s="63"/>
      <c r="N81" s="74" t="s">
        <v>62</v>
      </c>
      <c r="S81" s="21" t="s">
        <v>62</v>
      </c>
      <c r="Z81" s="74" t="s">
        <v>62</v>
      </c>
    </row>
    <row r="82" spans="1:26" ht="15" x14ac:dyDescent="0.25">
      <c r="A82" s="72" t="s">
        <v>436</v>
      </c>
      <c r="B82" s="72"/>
      <c r="C82" s="72"/>
      <c r="D82" s="62"/>
      <c r="E82" s="62"/>
      <c r="F82" s="63"/>
      <c r="N82" s="74" t="s">
        <v>63</v>
      </c>
      <c r="S82" s="21" t="s">
        <v>63</v>
      </c>
      <c r="Z82" s="74" t="s">
        <v>63</v>
      </c>
    </row>
    <row r="83" spans="1:26" ht="15" x14ac:dyDescent="0.25">
      <c r="A83" s="72" t="s">
        <v>437</v>
      </c>
      <c r="B83" s="72"/>
      <c r="C83" s="72"/>
      <c r="D83" s="62"/>
      <c r="E83" s="62"/>
      <c r="F83" s="63"/>
      <c r="N83" s="74" t="s">
        <v>64</v>
      </c>
      <c r="S83" s="21" t="s">
        <v>64</v>
      </c>
      <c r="Z83" s="74" t="s">
        <v>64</v>
      </c>
    </row>
    <row r="84" spans="1:26" ht="15" x14ac:dyDescent="0.25">
      <c r="A84" s="72" t="s">
        <v>438</v>
      </c>
      <c r="B84" s="72"/>
      <c r="C84" s="72"/>
      <c r="D84" s="62"/>
      <c r="E84" s="62"/>
      <c r="F84" s="63"/>
      <c r="N84" s="74" t="s">
        <v>65</v>
      </c>
      <c r="S84" s="21" t="s">
        <v>65</v>
      </c>
      <c r="Z84" s="74" t="s">
        <v>65</v>
      </c>
    </row>
    <row r="85" spans="1:26" ht="15" x14ac:dyDescent="0.25">
      <c r="A85" s="72" t="s">
        <v>439</v>
      </c>
      <c r="B85" s="72"/>
      <c r="C85" s="72"/>
      <c r="D85" s="62"/>
      <c r="E85" s="62"/>
      <c r="F85" s="63"/>
      <c r="N85" s="74" t="s">
        <v>66</v>
      </c>
      <c r="S85" s="21" t="s">
        <v>66</v>
      </c>
      <c r="Z85" s="74" t="s">
        <v>66</v>
      </c>
    </row>
    <row r="86" spans="1:26" ht="15" x14ac:dyDescent="0.25">
      <c r="A86" s="72" t="s">
        <v>440</v>
      </c>
      <c r="B86" s="72"/>
      <c r="C86" s="72"/>
      <c r="D86" s="62"/>
      <c r="E86" s="62"/>
      <c r="F86" s="63"/>
      <c r="N86" s="74" t="s">
        <v>67</v>
      </c>
      <c r="S86" s="21" t="s">
        <v>67</v>
      </c>
      <c r="Z86" s="74" t="s">
        <v>67</v>
      </c>
    </row>
    <row r="87" spans="1:26" ht="15" x14ac:dyDescent="0.25">
      <c r="A87" s="72" t="s">
        <v>441</v>
      </c>
      <c r="B87" s="72"/>
      <c r="C87" s="72"/>
      <c r="D87" s="62"/>
      <c r="E87" s="62"/>
      <c r="F87" s="63"/>
      <c r="N87" s="74" t="s">
        <v>68</v>
      </c>
      <c r="S87" s="21" t="s">
        <v>68</v>
      </c>
      <c r="Z87" s="74" t="s">
        <v>68</v>
      </c>
    </row>
    <row r="88" spans="1:26" ht="15" x14ac:dyDescent="0.25">
      <c r="A88" s="72" t="s">
        <v>442</v>
      </c>
      <c r="B88" s="72"/>
      <c r="C88" s="72"/>
      <c r="D88" s="62"/>
      <c r="E88" s="62"/>
      <c r="F88" s="63"/>
      <c r="N88" s="74" t="s">
        <v>69</v>
      </c>
      <c r="S88" s="21" t="s">
        <v>69</v>
      </c>
      <c r="Z88" s="74" t="s">
        <v>69</v>
      </c>
    </row>
    <row r="89" spans="1:26" ht="15" x14ac:dyDescent="0.25">
      <c r="A89" s="72" t="s">
        <v>443</v>
      </c>
      <c r="B89" s="72"/>
      <c r="C89" s="72"/>
      <c r="D89" s="62"/>
      <c r="E89" s="62"/>
      <c r="F89" s="63"/>
      <c r="N89" s="74" t="s">
        <v>70</v>
      </c>
      <c r="S89" s="21" t="s">
        <v>70</v>
      </c>
      <c r="Z89" s="74" t="s">
        <v>70</v>
      </c>
    </row>
    <row r="90" spans="1:26" ht="15" x14ac:dyDescent="0.25">
      <c r="A90" s="72" t="s">
        <v>444</v>
      </c>
      <c r="B90" s="72"/>
      <c r="C90" s="72"/>
      <c r="D90" s="62"/>
      <c r="E90" s="62"/>
      <c r="F90" s="63"/>
      <c r="N90" s="74" t="s">
        <v>71</v>
      </c>
      <c r="S90" s="21" t="s">
        <v>71</v>
      </c>
      <c r="Z90" s="74" t="s">
        <v>71</v>
      </c>
    </row>
    <row r="91" spans="1:26" ht="15" x14ac:dyDescent="0.25">
      <c r="A91" s="72" t="s">
        <v>445</v>
      </c>
      <c r="B91" s="72"/>
      <c r="C91" s="72"/>
      <c r="D91" s="62"/>
      <c r="E91" s="62"/>
      <c r="F91" s="63"/>
      <c r="N91" s="74" t="s">
        <v>72</v>
      </c>
      <c r="S91" s="21" t="s">
        <v>72</v>
      </c>
      <c r="Z91" s="74" t="s">
        <v>72</v>
      </c>
    </row>
    <row r="92" spans="1:26" ht="15" x14ac:dyDescent="0.25">
      <c r="A92" s="72" t="s">
        <v>446</v>
      </c>
      <c r="B92" s="72"/>
      <c r="C92" s="72"/>
      <c r="D92" s="62"/>
      <c r="E92" s="62"/>
      <c r="F92" s="63"/>
      <c r="N92" s="74" t="s">
        <v>73</v>
      </c>
      <c r="S92" s="21" t="s">
        <v>73</v>
      </c>
      <c r="Z92" s="74" t="s">
        <v>73</v>
      </c>
    </row>
    <row r="93" spans="1:26" ht="15" x14ac:dyDescent="0.25">
      <c r="A93" s="72" t="s">
        <v>447</v>
      </c>
      <c r="B93" s="72"/>
      <c r="C93" s="72"/>
      <c r="D93" s="62"/>
      <c r="E93" s="62"/>
      <c r="F93" s="63"/>
      <c r="N93" s="74" t="s">
        <v>74</v>
      </c>
      <c r="S93" s="21" t="s">
        <v>74</v>
      </c>
      <c r="Z93" s="74" t="s">
        <v>74</v>
      </c>
    </row>
    <row r="94" spans="1:26" ht="15" x14ac:dyDescent="0.25">
      <c r="A94" s="72" t="s">
        <v>448</v>
      </c>
      <c r="B94" s="72"/>
      <c r="C94" s="72"/>
      <c r="D94" s="62"/>
      <c r="E94" s="62"/>
      <c r="F94" s="63"/>
      <c r="N94" s="74" t="s">
        <v>75</v>
      </c>
      <c r="S94" s="21" t="s">
        <v>75</v>
      </c>
      <c r="Z94" s="74" t="s">
        <v>75</v>
      </c>
    </row>
    <row r="95" spans="1:26" ht="15" x14ac:dyDescent="0.25">
      <c r="A95" s="72" t="s">
        <v>449</v>
      </c>
      <c r="B95" s="72"/>
      <c r="C95" s="72"/>
      <c r="D95" s="62"/>
      <c r="E95" s="62"/>
      <c r="F95" s="63"/>
      <c r="N95" s="74" t="s">
        <v>76</v>
      </c>
      <c r="S95" s="21" t="s">
        <v>76</v>
      </c>
      <c r="Z95" s="74" t="s">
        <v>76</v>
      </c>
    </row>
    <row r="96" spans="1:26" ht="15" x14ac:dyDescent="0.25">
      <c r="A96" s="72" t="s">
        <v>450</v>
      </c>
      <c r="B96" s="72"/>
      <c r="C96" s="72"/>
      <c r="D96" s="62"/>
      <c r="E96" s="62"/>
      <c r="F96" s="63"/>
      <c r="N96" s="74" t="s">
        <v>77</v>
      </c>
      <c r="S96" s="21" t="s">
        <v>77</v>
      </c>
      <c r="Z96" s="74" t="s">
        <v>77</v>
      </c>
    </row>
    <row r="97" spans="1:26" ht="15" x14ac:dyDescent="0.25">
      <c r="A97" s="72" t="s">
        <v>451</v>
      </c>
      <c r="B97" s="72"/>
      <c r="C97" s="72"/>
      <c r="D97" s="62"/>
      <c r="E97" s="62"/>
      <c r="F97" s="63"/>
      <c r="N97" s="74" t="s">
        <v>78</v>
      </c>
      <c r="S97" s="21" t="s">
        <v>78</v>
      </c>
      <c r="Z97" s="74" t="s">
        <v>78</v>
      </c>
    </row>
    <row r="98" spans="1:26" ht="15" x14ac:dyDescent="0.25">
      <c r="A98" s="72" t="s">
        <v>452</v>
      </c>
      <c r="B98" s="72"/>
      <c r="C98" s="72"/>
      <c r="D98" s="62"/>
      <c r="E98" s="62"/>
      <c r="F98" s="63"/>
      <c r="N98" s="74" t="s">
        <v>79</v>
      </c>
      <c r="S98" s="21" t="s">
        <v>79</v>
      </c>
      <c r="Z98" s="74" t="s">
        <v>79</v>
      </c>
    </row>
    <row r="99" spans="1:26" ht="15" x14ac:dyDescent="0.25">
      <c r="A99" s="72" t="s">
        <v>453</v>
      </c>
      <c r="B99" s="72"/>
      <c r="C99" s="72"/>
      <c r="D99" s="62"/>
      <c r="E99" s="62"/>
      <c r="F99" s="63"/>
      <c r="N99" s="74" t="s">
        <v>80</v>
      </c>
      <c r="S99" s="21" t="s">
        <v>80</v>
      </c>
      <c r="Z99" s="74" t="s">
        <v>80</v>
      </c>
    </row>
    <row r="100" spans="1:26" ht="15" x14ac:dyDescent="0.25">
      <c r="A100" s="72" t="s">
        <v>454</v>
      </c>
      <c r="B100" s="72"/>
      <c r="C100" s="72"/>
      <c r="D100" s="62"/>
      <c r="E100" s="62"/>
      <c r="F100" s="63"/>
      <c r="N100" s="74" t="s">
        <v>81</v>
      </c>
      <c r="S100" s="21" t="s">
        <v>81</v>
      </c>
      <c r="Z100" s="74" t="s">
        <v>81</v>
      </c>
    </row>
    <row r="101" spans="1:26" ht="15" x14ac:dyDescent="0.25">
      <c r="A101" s="72" t="s">
        <v>455</v>
      </c>
      <c r="B101" s="72"/>
      <c r="C101" s="72"/>
      <c r="D101" s="62"/>
      <c r="E101" s="62"/>
      <c r="F101" s="63"/>
      <c r="N101" s="74" t="s">
        <v>82</v>
      </c>
      <c r="S101" s="21" t="s">
        <v>82</v>
      </c>
      <c r="Z101" s="74" t="s">
        <v>82</v>
      </c>
    </row>
    <row r="102" spans="1:26" ht="15" x14ac:dyDescent="0.25">
      <c r="A102" s="72" t="s">
        <v>456</v>
      </c>
      <c r="B102" s="72"/>
      <c r="C102" s="72"/>
      <c r="D102" s="62"/>
      <c r="E102" s="62"/>
      <c r="F102" s="63"/>
      <c r="N102" s="74" t="s">
        <v>83</v>
      </c>
      <c r="S102" s="21" t="s">
        <v>83</v>
      </c>
      <c r="Z102" s="74" t="s">
        <v>83</v>
      </c>
    </row>
    <row r="103" spans="1:26" ht="15" x14ac:dyDescent="0.25">
      <c r="A103" s="72" t="s">
        <v>457</v>
      </c>
      <c r="B103" s="72"/>
      <c r="C103" s="72"/>
      <c r="D103" s="62"/>
      <c r="E103" s="62"/>
      <c r="F103" s="63"/>
      <c r="N103" s="74" t="s">
        <v>84</v>
      </c>
      <c r="S103" s="21" t="s">
        <v>84</v>
      </c>
      <c r="Z103" s="74" t="s">
        <v>84</v>
      </c>
    </row>
    <row r="104" spans="1:26" ht="15" x14ac:dyDescent="0.25">
      <c r="A104" s="72" t="s">
        <v>458</v>
      </c>
      <c r="B104" s="72"/>
      <c r="C104" s="72"/>
      <c r="D104" s="62"/>
      <c r="E104" s="62"/>
      <c r="F104" s="63"/>
      <c r="N104" s="74" t="s">
        <v>85</v>
      </c>
      <c r="S104" s="21" t="s">
        <v>85</v>
      </c>
      <c r="Z104" s="74" t="s">
        <v>85</v>
      </c>
    </row>
    <row r="105" spans="1:26" ht="15" x14ac:dyDescent="0.25">
      <c r="A105" s="72" t="s">
        <v>459</v>
      </c>
      <c r="B105" s="72"/>
      <c r="C105" s="72"/>
      <c r="D105" s="62"/>
      <c r="E105" s="62"/>
      <c r="F105" s="63"/>
      <c r="N105" s="74" t="s">
        <v>86</v>
      </c>
      <c r="S105" s="21" t="s">
        <v>86</v>
      </c>
      <c r="Z105" s="74" t="s">
        <v>86</v>
      </c>
    </row>
    <row r="106" spans="1:26" ht="15" x14ac:dyDescent="0.25">
      <c r="A106" s="72" t="s">
        <v>460</v>
      </c>
      <c r="B106" s="72"/>
      <c r="C106" s="72"/>
      <c r="D106" s="62"/>
      <c r="E106" s="62"/>
      <c r="F106" s="63"/>
      <c r="N106" s="74" t="s">
        <v>87</v>
      </c>
      <c r="S106" s="21" t="s">
        <v>87</v>
      </c>
      <c r="Z106" s="74" t="s">
        <v>87</v>
      </c>
    </row>
    <row r="107" spans="1:26" ht="15" x14ac:dyDescent="0.25">
      <c r="A107" s="72" t="s">
        <v>461</v>
      </c>
      <c r="B107" s="72"/>
      <c r="C107" s="72"/>
      <c r="D107" s="62"/>
      <c r="E107" s="62"/>
      <c r="F107" s="63"/>
      <c r="N107" s="74" t="s">
        <v>88</v>
      </c>
      <c r="S107" s="21" t="s">
        <v>88</v>
      </c>
      <c r="Z107" s="74" t="s">
        <v>88</v>
      </c>
    </row>
    <row r="108" spans="1:26" ht="15" x14ac:dyDescent="0.25">
      <c r="A108" s="72" t="s">
        <v>462</v>
      </c>
      <c r="B108" s="72"/>
      <c r="C108" s="72"/>
      <c r="D108" s="62"/>
      <c r="E108" s="62"/>
      <c r="F108" s="63"/>
      <c r="N108" s="74" t="s">
        <v>89</v>
      </c>
      <c r="S108" s="21" t="s">
        <v>89</v>
      </c>
      <c r="Z108" s="74" t="s">
        <v>89</v>
      </c>
    </row>
    <row r="109" spans="1:26" ht="15" x14ac:dyDescent="0.25">
      <c r="A109" s="72" t="s">
        <v>463</v>
      </c>
      <c r="B109" s="72"/>
      <c r="C109" s="72"/>
      <c r="D109" s="62"/>
      <c r="E109" s="62"/>
      <c r="F109" s="63"/>
      <c r="N109" s="74" t="s">
        <v>90</v>
      </c>
      <c r="S109" s="21" t="s">
        <v>90</v>
      </c>
      <c r="Z109" s="74" t="s">
        <v>90</v>
      </c>
    </row>
    <row r="110" spans="1:26" ht="15" x14ac:dyDescent="0.25">
      <c r="A110" s="72" t="s">
        <v>464</v>
      </c>
      <c r="B110" s="72"/>
      <c r="C110" s="72"/>
      <c r="D110" s="62"/>
      <c r="E110" s="62"/>
      <c r="F110" s="63"/>
      <c r="N110" s="74" t="s">
        <v>91</v>
      </c>
      <c r="S110" s="21" t="s">
        <v>91</v>
      </c>
      <c r="Z110" s="74" t="s">
        <v>91</v>
      </c>
    </row>
    <row r="111" spans="1:26" ht="15" x14ac:dyDescent="0.25">
      <c r="A111" s="72" t="s">
        <v>465</v>
      </c>
      <c r="B111" s="72"/>
      <c r="C111" s="72"/>
      <c r="D111" s="62"/>
      <c r="E111" s="62"/>
      <c r="F111" s="63"/>
      <c r="N111" s="74" t="s">
        <v>92</v>
      </c>
      <c r="S111" s="21" t="s">
        <v>92</v>
      </c>
      <c r="Z111" s="74" t="s">
        <v>92</v>
      </c>
    </row>
    <row r="112" spans="1:26" ht="15" x14ac:dyDescent="0.25">
      <c r="A112" s="72" t="s">
        <v>466</v>
      </c>
      <c r="B112" s="72"/>
      <c r="C112" s="72"/>
      <c r="D112" s="62"/>
      <c r="E112" s="62"/>
      <c r="F112" s="63"/>
      <c r="N112" s="74" t="s">
        <v>93</v>
      </c>
      <c r="S112" s="21" t="s">
        <v>93</v>
      </c>
      <c r="Z112" s="74" t="s">
        <v>93</v>
      </c>
    </row>
    <row r="113" spans="1:26" ht="15" x14ac:dyDescent="0.25">
      <c r="A113" s="72" t="s">
        <v>467</v>
      </c>
      <c r="B113" s="72"/>
      <c r="C113" s="72"/>
      <c r="D113" s="62"/>
      <c r="E113" s="62"/>
      <c r="F113" s="63"/>
      <c r="N113" s="74" t="s">
        <v>94</v>
      </c>
      <c r="S113" s="21" t="s">
        <v>94</v>
      </c>
      <c r="Z113" s="74" t="s">
        <v>94</v>
      </c>
    </row>
    <row r="114" spans="1:26" ht="15" x14ac:dyDescent="0.25">
      <c r="A114" s="72" t="s">
        <v>468</v>
      </c>
      <c r="B114" s="72"/>
      <c r="C114" s="72"/>
      <c r="D114" s="62"/>
      <c r="E114" s="62"/>
      <c r="F114" s="63"/>
      <c r="N114" s="74" t="s">
        <v>95</v>
      </c>
      <c r="S114" s="21" t="s">
        <v>95</v>
      </c>
      <c r="Z114" s="74" t="s">
        <v>95</v>
      </c>
    </row>
    <row r="115" spans="1:26" ht="15" x14ac:dyDescent="0.25">
      <c r="A115" s="72" t="s">
        <v>469</v>
      </c>
      <c r="B115" s="72"/>
      <c r="C115" s="72"/>
      <c r="D115" s="62"/>
      <c r="E115" s="62"/>
      <c r="F115" s="63"/>
      <c r="N115" s="74" t="s">
        <v>96</v>
      </c>
      <c r="S115" s="21" t="s">
        <v>96</v>
      </c>
      <c r="Z115" s="74" t="s">
        <v>96</v>
      </c>
    </row>
    <row r="116" spans="1:26" ht="15" x14ac:dyDescent="0.25">
      <c r="A116" s="72" t="s">
        <v>470</v>
      </c>
      <c r="B116" s="72"/>
      <c r="C116" s="72"/>
      <c r="D116" s="62"/>
      <c r="E116" s="62"/>
      <c r="F116" s="63"/>
      <c r="N116" s="74" t="s">
        <v>97</v>
      </c>
      <c r="S116" s="21" t="s">
        <v>97</v>
      </c>
      <c r="Z116" s="74" t="s">
        <v>97</v>
      </c>
    </row>
    <row r="117" spans="1:26" ht="15" x14ac:dyDescent="0.25">
      <c r="A117" s="72" t="s">
        <v>471</v>
      </c>
      <c r="B117" s="72"/>
      <c r="C117" s="72"/>
      <c r="D117" s="62"/>
      <c r="E117" s="62"/>
      <c r="F117" s="63"/>
      <c r="N117" s="74" t="s">
        <v>98</v>
      </c>
      <c r="S117" s="21" t="s">
        <v>98</v>
      </c>
      <c r="Z117" s="74" t="s">
        <v>98</v>
      </c>
    </row>
    <row r="118" spans="1:26" ht="15" x14ac:dyDescent="0.25">
      <c r="A118" s="72" t="s">
        <v>472</v>
      </c>
      <c r="B118" s="72"/>
      <c r="C118" s="72"/>
      <c r="D118" s="62"/>
      <c r="E118" s="62"/>
      <c r="F118" s="63"/>
      <c r="N118" s="74" t="s">
        <v>99</v>
      </c>
      <c r="S118" s="21" t="s">
        <v>99</v>
      </c>
      <c r="Z118" s="74" t="s">
        <v>99</v>
      </c>
    </row>
    <row r="119" spans="1:26" ht="15" x14ac:dyDescent="0.25">
      <c r="A119" s="72" t="s">
        <v>473</v>
      </c>
      <c r="B119" s="72"/>
      <c r="C119" s="72"/>
      <c r="D119" s="62"/>
      <c r="E119" s="62"/>
      <c r="F119" s="63"/>
      <c r="N119" s="74" t="s">
        <v>100</v>
      </c>
      <c r="S119" s="21" t="s">
        <v>100</v>
      </c>
      <c r="Z119" s="74" t="s">
        <v>100</v>
      </c>
    </row>
    <row r="120" spans="1:26" ht="15" x14ac:dyDescent="0.25">
      <c r="A120" s="72" t="s">
        <v>474</v>
      </c>
      <c r="B120" s="72"/>
      <c r="C120" s="72"/>
      <c r="D120" s="62"/>
      <c r="E120" s="62"/>
      <c r="F120" s="63"/>
      <c r="N120" s="74" t="s">
        <v>101</v>
      </c>
      <c r="S120" s="21" t="s">
        <v>101</v>
      </c>
      <c r="Z120" s="74" t="s">
        <v>101</v>
      </c>
    </row>
    <row r="121" spans="1:26" ht="15" x14ac:dyDescent="0.25">
      <c r="A121" s="72" t="s">
        <v>475</v>
      </c>
      <c r="B121" s="72"/>
      <c r="C121" s="72"/>
      <c r="D121" s="62"/>
      <c r="E121" s="62"/>
      <c r="F121" s="63"/>
      <c r="N121" s="74" t="s">
        <v>102</v>
      </c>
      <c r="S121" s="21" t="s">
        <v>102</v>
      </c>
      <c r="Z121" s="74" t="s">
        <v>102</v>
      </c>
    </row>
    <row r="122" spans="1:26" ht="15" x14ac:dyDescent="0.25">
      <c r="A122" s="72" t="s">
        <v>476</v>
      </c>
      <c r="B122" s="72"/>
      <c r="C122" s="72"/>
      <c r="D122" s="62"/>
      <c r="E122" s="62"/>
      <c r="F122" s="63"/>
      <c r="N122" s="74" t="s">
        <v>103</v>
      </c>
      <c r="S122" s="21" t="s">
        <v>103</v>
      </c>
      <c r="Z122" s="74" t="s">
        <v>103</v>
      </c>
    </row>
    <row r="123" spans="1:26" ht="15" x14ac:dyDescent="0.25">
      <c r="A123" s="72" t="s">
        <v>477</v>
      </c>
      <c r="B123" s="72"/>
      <c r="C123" s="72"/>
      <c r="D123" s="62"/>
      <c r="E123" s="62"/>
      <c r="F123" s="63"/>
      <c r="N123" s="74" t="s">
        <v>104</v>
      </c>
      <c r="S123" s="21" t="s">
        <v>104</v>
      </c>
      <c r="Z123" s="74" t="s">
        <v>104</v>
      </c>
    </row>
    <row r="124" spans="1:26" ht="15" x14ac:dyDescent="0.25">
      <c r="A124" s="72" t="s">
        <v>478</v>
      </c>
      <c r="B124" s="72"/>
      <c r="C124" s="72"/>
      <c r="D124" s="62"/>
      <c r="E124" s="62"/>
      <c r="F124" s="63"/>
      <c r="N124" s="74" t="s">
        <v>105</v>
      </c>
      <c r="S124" s="21" t="s">
        <v>105</v>
      </c>
      <c r="Z124" s="74" t="s">
        <v>105</v>
      </c>
    </row>
    <row r="125" spans="1:26" ht="15" x14ac:dyDescent="0.25">
      <c r="A125" s="72" t="s">
        <v>479</v>
      </c>
      <c r="B125" s="72"/>
      <c r="C125" s="72"/>
      <c r="D125" s="62"/>
      <c r="E125" s="62"/>
      <c r="F125" s="63"/>
      <c r="N125" s="74" t="s">
        <v>106</v>
      </c>
      <c r="S125" s="21" t="s">
        <v>106</v>
      </c>
      <c r="Z125" s="74" t="s">
        <v>106</v>
      </c>
    </row>
    <row r="126" spans="1:26" ht="15" x14ac:dyDescent="0.25">
      <c r="A126" s="72" t="s">
        <v>480</v>
      </c>
      <c r="B126" s="72"/>
      <c r="C126" s="72"/>
      <c r="D126" s="62"/>
      <c r="E126" s="62"/>
      <c r="F126" s="63"/>
      <c r="N126" s="74" t="s">
        <v>107</v>
      </c>
      <c r="S126" s="21" t="s">
        <v>107</v>
      </c>
      <c r="Z126" s="74" t="s">
        <v>107</v>
      </c>
    </row>
    <row r="127" spans="1:26" ht="15" x14ac:dyDescent="0.25">
      <c r="A127" s="72" t="s">
        <v>481</v>
      </c>
      <c r="B127" s="72"/>
      <c r="C127" s="72"/>
      <c r="D127" s="62"/>
      <c r="E127" s="62"/>
      <c r="F127" s="63"/>
      <c r="N127" s="74" t="s">
        <v>108</v>
      </c>
      <c r="S127" s="21" t="s">
        <v>108</v>
      </c>
      <c r="Z127" s="74" t="s">
        <v>108</v>
      </c>
    </row>
    <row r="128" spans="1:26" ht="15" x14ac:dyDescent="0.25">
      <c r="A128" s="72" t="s">
        <v>482</v>
      </c>
      <c r="B128" s="72"/>
      <c r="C128" s="72"/>
      <c r="D128" s="62"/>
      <c r="E128" s="62"/>
      <c r="F128" s="63"/>
      <c r="N128" s="74" t="s">
        <v>109</v>
      </c>
      <c r="S128" s="21" t="s">
        <v>109</v>
      </c>
      <c r="Z128" s="74" t="s">
        <v>109</v>
      </c>
    </row>
    <row r="129" spans="1:26" ht="15" x14ac:dyDescent="0.25">
      <c r="A129" s="72" t="s">
        <v>483</v>
      </c>
      <c r="B129" s="72"/>
      <c r="C129" s="72"/>
      <c r="D129" s="62"/>
      <c r="E129" s="62"/>
      <c r="F129" s="63"/>
      <c r="N129" s="74" t="s">
        <v>110</v>
      </c>
      <c r="S129" s="21" t="s">
        <v>110</v>
      </c>
      <c r="Z129" s="74" t="s">
        <v>110</v>
      </c>
    </row>
    <row r="130" spans="1:26" ht="15" x14ac:dyDescent="0.25">
      <c r="A130" s="72" t="s">
        <v>484</v>
      </c>
      <c r="B130" s="72"/>
      <c r="C130" s="72"/>
      <c r="D130" s="62"/>
      <c r="E130" s="62"/>
      <c r="F130" s="63"/>
      <c r="N130" s="74" t="s">
        <v>111</v>
      </c>
      <c r="S130" s="21" t="s">
        <v>111</v>
      </c>
      <c r="Z130" s="74" t="s">
        <v>111</v>
      </c>
    </row>
    <row r="131" spans="1:26" ht="15" x14ac:dyDescent="0.25">
      <c r="A131" s="72" t="s">
        <v>485</v>
      </c>
      <c r="B131" s="72"/>
      <c r="C131" s="72"/>
      <c r="D131" s="62"/>
      <c r="E131" s="62"/>
      <c r="F131" s="63"/>
      <c r="N131" s="74" t="s">
        <v>112</v>
      </c>
      <c r="S131" s="21" t="s">
        <v>112</v>
      </c>
      <c r="Z131" s="74" t="s">
        <v>112</v>
      </c>
    </row>
    <row r="132" spans="1:26" ht="15" x14ac:dyDescent="0.25">
      <c r="A132" s="72" t="s">
        <v>486</v>
      </c>
      <c r="B132" s="72"/>
      <c r="C132" s="72"/>
      <c r="D132" s="62"/>
      <c r="E132" s="62"/>
      <c r="F132" s="63"/>
      <c r="N132" s="74" t="s">
        <v>113</v>
      </c>
      <c r="S132" s="21" t="s">
        <v>113</v>
      </c>
      <c r="Z132" s="74" t="s">
        <v>113</v>
      </c>
    </row>
    <row r="133" spans="1:26" ht="15" x14ac:dyDescent="0.25">
      <c r="A133" s="72" t="s">
        <v>487</v>
      </c>
      <c r="B133" s="72"/>
      <c r="C133" s="72"/>
      <c r="D133" s="62"/>
      <c r="E133" s="62"/>
      <c r="F133" s="63"/>
      <c r="N133" s="74" t="s">
        <v>114</v>
      </c>
      <c r="S133" s="21" t="s">
        <v>114</v>
      </c>
      <c r="Z133" s="74" t="s">
        <v>114</v>
      </c>
    </row>
    <row r="134" spans="1:26" ht="15" x14ac:dyDescent="0.25">
      <c r="A134" s="72" t="s">
        <v>488</v>
      </c>
      <c r="B134" s="72"/>
      <c r="C134" s="72"/>
      <c r="D134" s="62"/>
      <c r="E134" s="62"/>
      <c r="F134" s="63"/>
      <c r="N134" s="74" t="s">
        <v>115</v>
      </c>
      <c r="S134" s="21" t="s">
        <v>115</v>
      </c>
      <c r="Z134" s="74" t="s">
        <v>115</v>
      </c>
    </row>
    <row r="135" spans="1:26" ht="15" x14ac:dyDescent="0.25">
      <c r="A135" s="72" t="s">
        <v>489</v>
      </c>
      <c r="B135" s="72"/>
      <c r="C135" s="72"/>
      <c r="D135" s="62"/>
      <c r="E135" s="62"/>
      <c r="F135" s="63"/>
      <c r="N135" s="74" t="s">
        <v>116</v>
      </c>
      <c r="S135" s="21" t="s">
        <v>116</v>
      </c>
      <c r="Z135" s="74" t="s">
        <v>116</v>
      </c>
    </row>
    <row r="136" spans="1:26" ht="15" x14ac:dyDescent="0.25">
      <c r="A136" s="72" t="s">
        <v>490</v>
      </c>
      <c r="B136" s="72"/>
      <c r="C136" s="72"/>
      <c r="D136" s="62"/>
      <c r="E136" s="62"/>
      <c r="F136" s="63"/>
      <c r="N136" s="74" t="s">
        <v>117</v>
      </c>
      <c r="S136" s="21" t="s">
        <v>117</v>
      </c>
      <c r="Z136" s="74" t="s">
        <v>117</v>
      </c>
    </row>
    <row r="137" spans="1:26" ht="15" x14ac:dyDescent="0.25">
      <c r="A137" s="72" t="s">
        <v>491</v>
      </c>
      <c r="B137" s="72"/>
      <c r="C137" s="72"/>
      <c r="D137" s="62"/>
      <c r="E137" s="62"/>
      <c r="F137" s="63"/>
      <c r="N137" s="74" t="s">
        <v>118</v>
      </c>
      <c r="S137" s="21" t="s">
        <v>118</v>
      </c>
      <c r="Z137" s="74" t="s">
        <v>118</v>
      </c>
    </row>
    <row r="138" spans="1:26" ht="15" x14ac:dyDescent="0.25">
      <c r="A138" s="72" t="s">
        <v>492</v>
      </c>
      <c r="B138" s="72"/>
      <c r="C138" s="72"/>
      <c r="D138" s="62"/>
      <c r="E138" s="62"/>
      <c r="F138" s="63"/>
      <c r="N138" s="74" t="s">
        <v>119</v>
      </c>
      <c r="S138" s="21" t="s">
        <v>119</v>
      </c>
      <c r="Z138" s="74" t="s">
        <v>119</v>
      </c>
    </row>
    <row r="139" spans="1:26" ht="15" x14ac:dyDescent="0.25">
      <c r="A139" s="72" t="s">
        <v>493</v>
      </c>
      <c r="B139" s="72"/>
      <c r="C139" s="72"/>
      <c r="D139" s="62"/>
      <c r="E139" s="62"/>
      <c r="F139" s="63"/>
      <c r="N139" s="74" t="s">
        <v>120</v>
      </c>
      <c r="S139" s="21" t="s">
        <v>120</v>
      </c>
      <c r="Z139" s="74" t="s">
        <v>120</v>
      </c>
    </row>
    <row r="140" spans="1:26" ht="45" customHeight="1" x14ac:dyDescent="0.25">
      <c r="A140" s="67" t="s">
        <v>356</v>
      </c>
      <c r="B140" s="41"/>
      <c r="C140" s="41"/>
      <c r="D140" s="69"/>
      <c r="E140" s="69"/>
      <c r="F140" s="69"/>
      <c r="N140" s="74" t="s">
        <v>171</v>
      </c>
      <c r="S140" s="21" t="s">
        <v>171</v>
      </c>
      <c r="Z140" s="74" t="s">
        <v>171</v>
      </c>
    </row>
    <row r="141" spans="1:26" ht="15" x14ac:dyDescent="0.25">
      <c r="A141" s="72" t="s">
        <v>357</v>
      </c>
      <c r="B141" s="72"/>
      <c r="C141" s="72"/>
      <c r="D141" s="62"/>
      <c r="E141" s="62"/>
      <c r="F141" s="63"/>
      <c r="N141" s="74" t="s">
        <v>172</v>
      </c>
      <c r="S141" s="21" t="s">
        <v>172</v>
      </c>
      <c r="Z141" s="74" t="s">
        <v>172</v>
      </c>
    </row>
    <row r="142" spans="1:26" ht="15" x14ac:dyDescent="0.25">
      <c r="A142" s="72" t="s">
        <v>358</v>
      </c>
      <c r="B142" s="72"/>
      <c r="C142" s="72"/>
      <c r="D142" s="62"/>
      <c r="E142" s="62"/>
      <c r="F142" s="63"/>
      <c r="N142" s="74" t="s">
        <v>173</v>
      </c>
      <c r="S142" s="21" t="s">
        <v>173</v>
      </c>
      <c r="Z142" s="74" t="s">
        <v>173</v>
      </c>
    </row>
    <row r="143" spans="1:26" ht="15" x14ac:dyDescent="0.25">
      <c r="A143" s="72" t="s">
        <v>359</v>
      </c>
      <c r="B143" s="72"/>
      <c r="C143" s="72"/>
      <c r="D143" s="62"/>
      <c r="E143" s="62"/>
      <c r="F143" s="63"/>
      <c r="N143" s="74" t="s">
        <v>174</v>
      </c>
      <c r="S143" s="21" t="s">
        <v>174</v>
      </c>
      <c r="Z143" s="74" t="s">
        <v>174</v>
      </c>
    </row>
    <row r="144" spans="1:26" ht="15" x14ac:dyDescent="0.25">
      <c r="A144" s="72" t="s">
        <v>360</v>
      </c>
      <c r="B144" s="72"/>
      <c r="C144" s="72"/>
      <c r="D144" s="62"/>
      <c r="E144" s="62"/>
      <c r="F144" s="63"/>
      <c r="N144" s="74" t="s">
        <v>175</v>
      </c>
      <c r="S144" s="21" t="s">
        <v>175</v>
      </c>
      <c r="Z144" s="74" t="s">
        <v>175</v>
      </c>
    </row>
    <row r="145" spans="1:26" ht="15" x14ac:dyDescent="0.25">
      <c r="A145" s="72" t="s">
        <v>361</v>
      </c>
      <c r="B145" s="72"/>
      <c r="C145" s="72"/>
      <c r="D145" s="62"/>
      <c r="E145" s="62"/>
      <c r="F145" s="63"/>
      <c r="N145" s="74" t="s">
        <v>176</v>
      </c>
      <c r="S145" s="21" t="s">
        <v>176</v>
      </c>
      <c r="Z145" s="74" t="s">
        <v>176</v>
      </c>
    </row>
    <row r="146" spans="1:26" ht="15" x14ac:dyDescent="0.25">
      <c r="A146" s="72" t="s">
        <v>362</v>
      </c>
      <c r="B146" s="72"/>
      <c r="C146" s="72"/>
      <c r="D146" s="62"/>
      <c r="E146" s="62"/>
      <c r="F146" s="63"/>
      <c r="N146" s="74" t="s">
        <v>177</v>
      </c>
      <c r="S146" s="21" t="s">
        <v>177</v>
      </c>
      <c r="Z146" s="74" t="s">
        <v>177</v>
      </c>
    </row>
    <row r="147" spans="1:26" ht="15" x14ac:dyDescent="0.25">
      <c r="A147" s="72" t="s">
        <v>363</v>
      </c>
      <c r="B147" s="72"/>
      <c r="C147" s="72"/>
      <c r="D147" s="62"/>
      <c r="E147" s="62"/>
      <c r="F147" s="63"/>
      <c r="N147" s="74" t="s">
        <v>178</v>
      </c>
      <c r="S147" s="21" t="s">
        <v>178</v>
      </c>
      <c r="Z147" s="74" t="s">
        <v>178</v>
      </c>
    </row>
    <row r="148" spans="1:26" ht="15" x14ac:dyDescent="0.25">
      <c r="A148" s="72" t="s">
        <v>364</v>
      </c>
      <c r="B148" s="72"/>
      <c r="C148" s="72"/>
      <c r="D148" s="62"/>
      <c r="E148" s="62"/>
      <c r="F148" s="63"/>
      <c r="N148" s="74" t="s">
        <v>179</v>
      </c>
      <c r="S148" s="21" t="s">
        <v>179</v>
      </c>
      <c r="Z148" s="74" t="s">
        <v>179</v>
      </c>
    </row>
    <row r="149" spans="1:26" ht="15" x14ac:dyDescent="0.25">
      <c r="A149" s="72" t="s">
        <v>365</v>
      </c>
      <c r="B149" s="72"/>
      <c r="C149" s="72"/>
      <c r="D149" s="62"/>
      <c r="E149" s="62"/>
      <c r="F149" s="63"/>
      <c r="N149" s="74" t="s">
        <v>180</v>
      </c>
      <c r="S149" s="21" t="s">
        <v>180</v>
      </c>
      <c r="Z149" s="74" t="s">
        <v>180</v>
      </c>
    </row>
    <row r="150" spans="1:26" ht="15" x14ac:dyDescent="0.25">
      <c r="A150" s="72" t="s">
        <v>366</v>
      </c>
      <c r="B150" s="72"/>
      <c r="C150" s="72"/>
      <c r="D150" s="62"/>
      <c r="E150" s="62"/>
      <c r="F150" s="63"/>
      <c r="N150" s="74" t="s">
        <v>181</v>
      </c>
      <c r="S150" s="21" t="s">
        <v>181</v>
      </c>
      <c r="Z150" s="74" t="s">
        <v>181</v>
      </c>
    </row>
    <row r="151" spans="1:26" ht="15" x14ac:dyDescent="0.25">
      <c r="A151" s="72" t="s">
        <v>367</v>
      </c>
      <c r="B151" s="72"/>
      <c r="C151" s="72"/>
      <c r="D151" s="62"/>
      <c r="E151" s="62"/>
      <c r="F151" s="63"/>
      <c r="N151" s="74" t="s">
        <v>182</v>
      </c>
      <c r="S151" s="21" t="s">
        <v>182</v>
      </c>
      <c r="Z151" s="74" t="s">
        <v>182</v>
      </c>
    </row>
    <row r="152" spans="1:26" ht="15" x14ac:dyDescent="0.25">
      <c r="A152" s="72" t="s">
        <v>368</v>
      </c>
      <c r="B152" s="72"/>
      <c r="C152" s="72"/>
      <c r="D152" s="62"/>
      <c r="E152" s="62"/>
      <c r="F152" s="63"/>
      <c r="N152" s="74" t="s">
        <v>183</v>
      </c>
      <c r="S152" s="21" t="s">
        <v>183</v>
      </c>
      <c r="Z152" s="74" t="s">
        <v>183</v>
      </c>
    </row>
    <row r="153" spans="1:26" ht="15" x14ac:dyDescent="0.25">
      <c r="A153" s="72" t="s">
        <v>369</v>
      </c>
      <c r="B153" s="72"/>
      <c r="C153" s="72"/>
      <c r="D153" s="62"/>
      <c r="E153" s="62"/>
      <c r="F153" s="63"/>
      <c r="N153" s="74" t="s">
        <v>184</v>
      </c>
      <c r="S153" s="21" t="s">
        <v>184</v>
      </c>
      <c r="Z153" s="74" t="s">
        <v>184</v>
      </c>
    </row>
    <row r="154" spans="1:26" ht="15" x14ac:dyDescent="0.25">
      <c r="A154" s="72" t="s">
        <v>370</v>
      </c>
      <c r="B154" s="72"/>
      <c r="C154" s="72"/>
      <c r="D154" s="62"/>
      <c r="E154" s="62"/>
      <c r="F154" s="63"/>
      <c r="N154" s="74" t="s">
        <v>185</v>
      </c>
      <c r="S154" s="21" t="s">
        <v>185</v>
      </c>
      <c r="Z154" s="74" t="s">
        <v>185</v>
      </c>
    </row>
    <row r="155" spans="1:26" ht="15" x14ac:dyDescent="0.25">
      <c r="A155" s="72" t="s">
        <v>371</v>
      </c>
      <c r="B155" s="72"/>
      <c r="C155" s="72"/>
      <c r="D155" s="62"/>
      <c r="E155" s="62"/>
      <c r="F155" s="63"/>
      <c r="N155" s="74" t="s">
        <v>186</v>
      </c>
      <c r="S155" s="21" t="s">
        <v>186</v>
      </c>
      <c r="Z155" s="74" t="s">
        <v>186</v>
      </c>
    </row>
    <row r="156" spans="1:26" ht="15" x14ac:dyDescent="0.25">
      <c r="A156" s="72" t="s">
        <v>372</v>
      </c>
      <c r="B156" s="72"/>
      <c r="C156" s="72"/>
      <c r="D156" s="62"/>
      <c r="E156" s="62"/>
      <c r="F156" s="63"/>
      <c r="N156" s="74" t="s">
        <v>187</v>
      </c>
      <c r="S156" s="21" t="s">
        <v>187</v>
      </c>
      <c r="Z156" s="74" t="s">
        <v>187</v>
      </c>
    </row>
    <row r="157" spans="1:26" ht="15" x14ac:dyDescent="0.25">
      <c r="A157" s="72" t="s">
        <v>373</v>
      </c>
      <c r="B157" s="72"/>
      <c r="C157" s="72"/>
      <c r="D157" s="62"/>
      <c r="E157" s="62"/>
      <c r="F157" s="63"/>
      <c r="N157" s="74" t="s">
        <v>188</v>
      </c>
      <c r="S157" s="21" t="s">
        <v>188</v>
      </c>
      <c r="Z157" s="74" t="s">
        <v>188</v>
      </c>
    </row>
    <row r="158" spans="1:26" ht="15" x14ac:dyDescent="0.25">
      <c r="A158" s="72" t="s">
        <v>374</v>
      </c>
      <c r="B158" s="72"/>
      <c r="C158" s="72"/>
      <c r="D158" s="62"/>
      <c r="E158" s="62"/>
      <c r="F158" s="63"/>
      <c r="N158" s="74" t="s">
        <v>189</v>
      </c>
      <c r="S158" s="21" t="s">
        <v>189</v>
      </c>
      <c r="Z158" s="74" t="s">
        <v>189</v>
      </c>
    </row>
    <row r="159" spans="1:26" ht="15" x14ac:dyDescent="0.25">
      <c r="A159" s="72" t="s">
        <v>375</v>
      </c>
      <c r="B159" s="72"/>
      <c r="C159" s="72"/>
      <c r="D159" s="62"/>
      <c r="E159" s="62"/>
      <c r="F159" s="63"/>
      <c r="N159" s="74" t="s">
        <v>190</v>
      </c>
      <c r="S159" s="21" t="s">
        <v>190</v>
      </c>
      <c r="Z159" s="74" t="s">
        <v>190</v>
      </c>
    </row>
    <row r="160" spans="1:26" ht="15" x14ac:dyDescent="0.25">
      <c r="A160" s="72" t="s">
        <v>376</v>
      </c>
      <c r="B160" s="72"/>
      <c r="C160" s="72"/>
      <c r="D160" s="62"/>
      <c r="E160" s="62"/>
      <c r="F160" s="63"/>
      <c r="N160" s="74" t="s">
        <v>191</v>
      </c>
      <c r="S160" s="21" t="s">
        <v>191</v>
      </c>
      <c r="Z160" s="74" t="s">
        <v>191</v>
      </c>
    </row>
    <row r="161" spans="1:26" ht="15" x14ac:dyDescent="0.25">
      <c r="A161" s="72" t="s">
        <v>494</v>
      </c>
      <c r="B161" s="72"/>
      <c r="C161" s="72"/>
      <c r="D161" s="62"/>
      <c r="E161" s="62"/>
      <c r="F161" s="63"/>
      <c r="N161" s="74" t="s">
        <v>192</v>
      </c>
      <c r="S161" s="21" t="s">
        <v>192</v>
      </c>
      <c r="Z161" s="74" t="s">
        <v>192</v>
      </c>
    </row>
    <row r="162" spans="1:26" ht="15" x14ac:dyDescent="0.25">
      <c r="A162" s="72" t="s">
        <v>495</v>
      </c>
      <c r="B162" s="72"/>
      <c r="C162" s="72"/>
      <c r="D162" s="62"/>
      <c r="E162" s="62"/>
      <c r="F162" s="63"/>
      <c r="N162" s="74" t="s">
        <v>193</v>
      </c>
      <c r="S162" s="21" t="s">
        <v>193</v>
      </c>
      <c r="Z162" s="74" t="s">
        <v>193</v>
      </c>
    </row>
    <row r="163" spans="1:26" ht="15" x14ac:dyDescent="0.25">
      <c r="A163" s="72" t="s">
        <v>496</v>
      </c>
      <c r="B163" s="72"/>
      <c r="C163" s="72"/>
      <c r="D163" s="62"/>
      <c r="E163" s="62"/>
      <c r="F163" s="63"/>
      <c r="N163" s="74" t="s">
        <v>194</v>
      </c>
      <c r="S163" s="21" t="s">
        <v>194</v>
      </c>
      <c r="Z163" s="74" t="s">
        <v>194</v>
      </c>
    </row>
    <row r="164" spans="1:26" ht="15" x14ac:dyDescent="0.25">
      <c r="A164" s="72" t="s">
        <v>497</v>
      </c>
      <c r="B164" s="72"/>
      <c r="C164" s="72"/>
      <c r="D164" s="62"/>
      <c r="E164" s="62"/>
      <c r="F164" s="63"/>
      <c r="N164" s="74" t="s">
        <v>195</v>
      </c>
      <c r="S164" s="21" t="s">
        <v>195</v>
      </c>
      <c r="Z164" s="74" t="s">
        <v>195</v>
      </c>
    </row>
    <row r="165" spans="1:26" ht="15" x14ac:dyDescent="0.25">
      <c r="A165" s="72" t="s">
        <v>498</v>
      </c>
      <c r="B165" s="72"/>
      <c r="C165" s="72"/>
      <c r="D165" s="62"/>
      <c r="E165" s="62"/>
      <c r="F165" s="63"/>
      <c r="N165" s="74" t="s">
        <v>196</v>
      </c>
      <c r="S165" s="21" t="s">
        <v>196</v>
      </c>
      <c r="Z165" s="74" t="s">
        <v>196</v>
      </c>
    </row>
    <row r="166" spans="1:26" ht="15" x14ac:dyDescent="0.25">
      <c r="A166" s="72" t="s">
        <v>499</v>
      </c>
      <c r="B166" s="72"/>
      <c r="C166" s="72"/>
      <c r="D166" s="62"/>
      <c r="E166" s="62"/>
      <c r="F166" s="63"/>
      <c r="N166" s="74" t="s">
        <v>197</v>
      </c>
      <c r="S166" s="21" t="s">
        <v>197</v>
      </c>
      <c r="Z166" s="74" t="s">
        <v>197</v>
      </c>
    </row>
    <row r="167" spans="1:26" ht="15" x14ac:dyDescent="0.25">
      <c r="A167" s="72" t="s">
        <v>500</v>
      </c>
      <c r="B167" s="72"/>
      <c r="C167" s="72"/>
      <c r="D167" s="62"/>
      <c r="E167" s="62"/>
      <c r="F167" s="63"/>
      <c r="N167" s="74" t="s">
        <v>198</v>
      </c>
      <c r="S167" s="21" t="s">
        <v>198</v>
      </c>
      <c r="Z167" s="74" t="s">
        <v>198</v>
      </c>
    </row>
    <row r="168" spans="1:26" ht="15" x14ac:dyDescent="0.25">
      <c r="A168" s="72" t="s">
        <v>501</v>
      </c>
      <c r="B168" s="72"/>
      <c r="C168" s="72"/>
      <c r="D168" s="62"/>
      <c r="E168" s="62"/>
      <c r="F168" s="63"/>
      <c r="N168" s="74" t="s">
        <v>199</v>
      </c>
      <c r="S168" s="21" t="s">
        <v>199</v>
      </c>
      <c r="Z168" s="74" t="s">
        <v>199</v>
      </c>
    </row>
    <row r="169" spans="1:26" ht="15" x14ac:dyDescent="0.25">
      <c r="A169" s="72" t="s">
        <v>502</v>
      </c>
      <c r="B169" s="72"/>
      <c r="C169" s="72"/>
      <c r="D169" s="62"/>
      <c r="E169" s="62"/>
      <c r="F169" s="63"/>
      <c r="N169" s="74" t="s">
        <v>200</v>
      </c>
      <c r="S169" s="21" t="s">
        <v>200</v>
      </c>
      <c r="Z169" s="74" t="s">
        <v>200</v>
      </c>
    </row>
    <row r="170" spans="1:26" ht="15" x14ac:dyDescent="0.25">
      <c r="A170" s="72" t="s">
        <v>503</v>
      </c>
      <c r="B170" s="72"/>
      <c r="C170" s="72"/>
      <c r="D170" s="62"/>
      <c r="E170" s="62"/>
      <c r="F170" s="63"/>
      <c r="N170" s="74" t="s">
        <v>201</v>
      </c>
      <c r="S170" s="21" t="s">
        <v>201</v>
      </c>
      <c r="Z170" s="74" t="s">
        <v>201</v>
      </c>
    </row>
    <row r="171" spans="1:26" ht="15" x14ac:dyDescent="0.25">
      <c r="A171" s="72" t="s">
        <v>504</v>
      </c>
      <c r="B171" s="72"/>
      <c r="C171" s="72"/>
      <c r="D171" s="62"/>
      <c r="E171" s="62"/>
      <c r="F171" s="63"/>
      <c r="N171" s="74" t="s">
        <v>202</v>
      </c>
      <c r="S171" s="21" t="s">
        <v>202</v>
      </c>
      <c r="Z171" s="74" t="s">
        <v>202</v>
      </c>
    </row>
    <row r="172" spans="1:26" ht="15" x14ac:dyDescent="0.25">
      <c r="A172" s="72" t="s">
        <v>505</v>
      </c>
      <c r="B172" s="72"/>
      <c r="C172" s="72"/>
      <c r="D172" s="62"/>
      <c r="E172" s="62"/>
      <c r="F172" s="63"/>
      <c r="N172" s="74" t="s">
        <v>203</v>
      </c>
      <c r="S172" s="21" t="s">
        <v>203</v>
      </c>
      <c r="Z172" s="74" t="s">
        <v>203</v>
      </c>
    </row>
    <row r="173" spans="1:26" ht="15" x14ac:dyDescent="0.25">
      <c r="A173" s="72" t="s">
        <v>506</v>
      </c>
      <c r="B173" s="72"/>
      <c r="C173" s="72"/>
      <c r="D173" s="62"/>
      <c r="E173" s="62"/>
      <c r="F173" s="63"/>
      <c r="N173" s="74" t="s">
        <v>204</v>
      </c>
      <c r="S173" s="21" t="s">
        <v>204</v>
      </c>
      <c r="Z173" s="74" t="s">
        <v>204</v>
      </c>
    </row>
    <row r="174" spans="1:26" ht="15" x14ac:dyDescent="0.25">
      <c r="A174" s="72" t="s">
        <v>507</v>
      </c>
      <c r="B174" s="72"/>
      <c r="C174" s="72"/>
      <c r="D174" s="62"/>
      <c r="E174" s="62"/>
      <c r="F174" s="63"/>
      <c r="N174" s="74" t="s">
        <v>205</v>
      </c>
      <c r="S174" s="21" t="s">
        <v>205</v>
      </c>
      <c r="Z174" s="74" t="s">
        <v>205</v>
      </c>
    </row>
    <row r="175" spans="1:26" ht="15" x14ac:dyDescent="0.25">
      <c r="A175" s="72" t="s">
        <v>508</v>
      </c>
      <c r="B175" s="72"/>
      <c r="C175" s="72"/>
      <c r="D175" s="62"/>
      <c r="E175" s="62"/>
      <c r="F175" s="63"/>
      <c r="N175" s="74" t="s">
        <v>206</v>
      </c>
      <c r="S175" s="21" t="s">
        <v>206</v>
      </c>
      <c r="Z175" s="74" t="s">
        <v>206</v>
      </c>
    </row>
    <row r="176" spans="1:26" ht="15" x14ac:dyDescent="0.25">
      <c r="A176" s="72" t="s">
        <v>509</v>
      </c>
      <c r="B176" s="72"/>
      <c r="C176" s="72"/>
      <c r="D176" s="62"/>
      <c r="E176" s="62"/>
      <c r="F176" s="63"/>
      <c r="N176" s="74" t="s">
        <v>207</v>
      </c>
      <c r="S176" s="21" t="s">
        <v>207</v>
      </c>
      <c r="Z176" s="74" t="s">
        <v>207</v>
      </c>
    </row>
    <row r="177" spans="1:26" ht="15" x14ac:dyDescent="0.25">
      <c r="A177" s="72" t="s">
        <v>510</v>
      </c>
      <c r="B177" s="72"/>
      <c r="C177" s="72"/>
      <c r="D177" s="62"/>
      <c r="E177" s="62"/>
      <c r="F177" s="63"/>
      <c r="N177" s="74" t="s">
        <v>208</v>
      </c>
      <c r="S177" s="21" t="s">
        <v>208</v>
      </c>
      <c r="Z177" s="74" t="s">
        <v>208</v>
      </c>
    </row>
    <row r="178" spans="1:26" ht="15" x14ac:dyDescent="0.25">
      <c r="A178" s="72" t="s">
        <v>511</v>
      </c>
      <c r="B178" s="72"/>
      <c r="C178" s="72"/>
      <c r="D178" s="62"/>
      <c r="E178" s="62"/>
      <c r="F178" s="63"/>
      <c r="N178" s="74" t="s">
        <v>209</v>
      </c>
      <c r="S178" s="21" t="s">
        <v>209</v>
      </c>
      <c r="Z178" s="74" t="s">
        <v>209</v>
      </c>
    </row>
    <row r="179" spans="1:26" ht="15" x14ac:dyDescent="0.25">
      <c r="A179" s="72" t="s">
        <v>512</v>
      </c>
      <c r="B179" s="72"/>
      <c r="C179" s="72"/>
      <c r="D179" s="62"/>
      <c r="E179" s="62"/>
      <c r="F179" s="63"/>
      <c r="N179" s="74" t="s">
        <v>210</v>
      </c>
      <c r="S179" s="21" t="s">
        <v>210</v>
      </c>
      <c r="Z179" s="74" t="s">
        <v>210</v>
      </c>
    </row>
    <row r="180" spans="1:26" ht="15" x14ac:dyDescent="0.25">
      <c r="A180" s="72" t="s">
        <v>513</v>
      </c>
      <c r="B180" s="72"/>
      <c r="C180" s="72"/>
      <c r="D180" s="62"/>
      <c r="E180" s="62"/>
      <c r="F180" s="63"/>
      <c r="N180" s="74" t="s">
        <v>211</v>
      </c>
      <c r="S180" s="21" t="s">
        <v>211</v>
      </c>
      <c r="Z180" s="74" t="s">
        <v>211</v>
      </c>
    </row>
    <row r="181" spans="1:26" ht="15" x14ac:dyDescent="0.25">
      <c r="A181" s="72" t="s">
        <v>514</v>
      </c>
      <c r="B181" s="72"/>
      <c r="C181" s="72"/>
      <c r="D181" s="62"/>
      <c r="E181" s="62"/>
      <c r="F181" s="63"/>
      <c r="N181" s="74" t="s">
        <v>212</v>
      </c>
      <c r="S181" s="21" t="s">
        <v>212</v>
      </c>
      <c r="Z181" s="74" t="s">
        <v>212</v>
      </c>
    </row>
    <row r="182" spans="1:26" ht="15" x14ac:dyDescent="0.25">
      <c r="A182" s="72" t="s">
        <v>515</v>
      </c>
      <c r="B182" s="72"/>
      <c r="C182" s="72"/>
      <c r="D182" s="62"/>
      <c r="E182" s="62"/>
      <c r="F182" s="63"/>
      <c r="N182" s="74" t="s">
        <v>213</v>
      </c>
      <c r="S182" s="21" t="s">
        <v>213</v>
      </c>
      <c r="Z182" s="74" t="s">
        <v>213</v>
      </c>
    </row>
    <row r="183" spans="1:26" ht="15" x14ac:dyDescent="0.25">
      <c r="A183" s="72" t="s">
        <v>516</v>
      </c>
      <c r="B183" s="72"/>
      <c r="C183" s="72"/>
      <c r="D183" s="62"/>
      <c r="E183" s="62"/>
      <c r="F183" s="63"/>
      <c r="N183" s="74" t="s">
        <v>214</v>
      </c>
      <c r="S183" s="21" t="s">
        <v>214</v>
      </c>
      <c r="Z183" s="74" t="s">
        <v>214</v>
      </c>
    </row>
    <row r="184" spans="1:26" ht="15" x14ac:dyDescent="0.25">
      <c r="A184" s="72" t="s">
        <v>517</v>
      </c>
      <c r="B184" s="72"/>
      <c r="C184" s="72"/>
      <c r="D184" s="62"/>
      <c r="E184" s="62"/>
      <c r="F184" s="63"/>
      <c r="N184" s="74" t="s">
        <v>215</v>
      </c>
      <c r="S184" s="21" t="s">
        <v>215</v>
      </c>
      <c r="Z184" s="74" t="s">
        <v>215</v>
      </c>
    </row>
    <row r="185" spans="1:26" ht="15" x14ac:dyDescent="0.25">
      <c r="A185" s="72" t="s">
        <v>518</v>
      </c>
      <c r="B185" s="72"/>
      <c r="C185" s="72"/>
      <c r="D185" s="62"/>
      <c r="E185" s="62"/>
      <c r="F185" s="63"/>
      <c r="N185" s="74" t="s">
        <v>216</v>
      </c>
      <c r="S185" s="21" t="s">
        <v>216</v>
      </c>
      <c r="Z185" s="74" t="s">
        <v>216</v>
      </c>
    </row>
    <row r="186" spans="1:26" ht="15" x14ac:dyDescent="0.25">
      <c r="A186" s="72" t="s">
        <v>519</v>
      </c>
      <c r="B186" s="72"/>
      <c r="C186" s="72"/>
      <c r="D186" s="62"/>
      <c r="E186" s="62"/>
      <c r="F186" s="63"/>
      <c r="N186" s="74" t="s">
        <v>217</v>
      </c>
      <c r="S186" s="21" t="s">
        <v>217</v>
      </c>
      <c r="Z186" s="74" t="s">
        <v>217</v>
      </c>
    </row>
    <row r="187" spans="1:26" ht="15" x14ac:dyDescent="0.25">
      <c r="A187" s="72" t="s">
        <v>520</v>
      </c>
      <c r="B187" s="72"/>
      <c r="C187" s="72"/>
      <c r="D187" s="62"/>
      <c r="E187" s="62"/>
      <c r="F187" s="63"/>
      <c r="N187" s="74" t="s">
        <v>218</v>
      </c>
      <c r="S187" s="21" t="s">
        <v>218</v>
      </c>
      <c r="Z187" s="74" t="s">
        <v>218</v>
      </c>
    </row>
    <row r="188" spans="1:26" ht="15" x14ac:dyDescent="0.25">
      <c r="A188" s="72" t="s">
        <v>521</v>
      </c>
      <c r="B188" s="72"/>
      <c r="C188" s="72"/>
      <c r="D188" s="62"/>
      <c r="E188" s="62"/>
      <c r="F188" s="63"/>
      <c r="N188" s="74" t="s">
        <v>219</v>
      </c>
      <c r="S188" s="21" t="s">
        <v>219</v>
      </c>
      <c r="Z188" s="74" t="s">
        <v>219</v>
      </c>
    </row>
    <row r="189" spans="1:26" ht="15" x14ac:dyDescent="0.25">
      <c r="A189" s="72" t="s">
        <v>522</v>
      </c>
      <c r="B189" s="72"/>
      <c r="C189" s="72"/>
      <c r="D189" s="62"/>
      <c r="E189" s="62"/>
      <c r="F189" s="63"/>
      <c r="N189" s="74" t="s">
        <v>220</v>
      </c>
      <c r="S189" s="21" t="s">
        <v>220</v>
      </c>
      <c r="Z189" s="74" t="s">
        <v>220</v>
      </c>
    </row>
    <row r="190" spans="1:26" ht="15" x14ac:dyDescent="0.25">
      <c r="A190" s="72" t="s">
        <v>523</v>
      </c>
      <c r="B190" s="72"/>
      <c r="C190" s="72"/>
      <c r="D190" s="62"/>
      <c r="E190" s="62"/>
      <c r="F190" s="63"/>
      <c r="N190" s="74" t="s">
        <v>221</v>
      </c>
      <c r="S190" s="21" t="s">
        <v>221</v>
      </c>
      <c r="Z190" s="74" t="s">
        <v>221</v>
      </c>
    </row>
    <row r="191" spans="1:26" ht="15" x14ac:dyDescent="0.25">
      <c r="A191" s="70" t="s">
        <v>340</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VELRiW8WrIDCRTLJfdASxG1Iw7GZGAsGBcnKjG9p7INaVok1djyidXHLXf6DDjGgh/0GsSp1yVSS9/q1jvulIQ==" saltValue="l3TE7J5237+PVhMqrM29/w=="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6" priority="13">
      <formula>$B$21=""</formula>
    </cfRule>
  </conditionalFormatting>
  <conditionalFormatting sqref="A22:B24">
    <cfRule type="expression" dxfId="35" priority="14">
      <formula>$B$21=""</formula>
    </cfRule>
  </conditionalFormatting>
  <conditionalFormatting sqref="B37:C39 A40:C190 D70:L190">
    <cfRule type="expression" dxfId="34" priority="9">
      <formula>OR(#REF!="No", #REF!="")</formula>
    </cfRule>
  </conditionalFormatting>
  <conditionalFormatting sqref="D40 D42:D139">
    <cfRule type="expression" dxfId="33" priority="12">
      <formula>OR($E$38="No",$E$38="")</formula>
    </cfRule>
  </conditionalFormatting>
  <conditionalFormatting sqref="E20">
    <cfRule type="expression" dxfId="32" priority="6">
      <formula>$H$19="Yes"</formula>
    </cfRule>
    <cfRule type="expression" dxfId="31" priority="7">
      <formula>$H$19="No"</formula>
    </cfRule>
    <cfRule type="expression" dxfId="30" priority="8">
      <formula>$H$19=""</formula>
    </cfRule>
  </conditionalFormatting>
  <conditionalFormatting sqref="E37 D38:E38 G38:L38 A38:A39 D39:G40 K39:N69 E41:G41 D42:G69 A191:S192">
    <cfRule type="expression" dxfId="29" priority="10">
      <formula>OR(#REF!="No", #REF!="")</formula>
    </cfRule>
  </conditionalFormatting>
  <conditionalFormatting sqref="F20:G20">
    <cfRule type="expression" dxfId="28" priority="17">
      <formula>$H$19=""</formula>
    </cfRule>
    <cfRule type="expression" dxfId="27" priority="18">
      <formula>$H$19="No"</formula>
    </cfRule>
    <cfRule type="expression" dxfId="26" priority="19">
      <formula>$H$19="Yes"</formula>
    </cfRule>
  </conditionalFormatting>
  <conditionalFormatting sqref="K19:O19">
    <cfRule type="expression" dxfId="25"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6E90EA8A-3147-4ACB-9120-538C23216355}"/>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Z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2.2851562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9.140625" style="17"/>
    <col min="14" max="14" width="10.5703125" style="17" customWidth="1"/>
    <col min="15" max="15" width="19.85546875" style="17" customWidth="1"/>
    <col min="16" max="16" width="9.5703125" style="17" customWidth="1"/>
    <col min="17" max="17" width="10.7109375" style="17" customWidth="1"/>
    <col min="18" max="18" width="59" style="17" customWidth="1"/>
    <col min="19" max="19" width="47" style="17" customWidth="1"/>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tr">
        <f>GPA!A3</f>
        <v xml:space="preserve">              Pre-Mapping for the MSc programme in Computer Science and Engineering</v>
      </c>
      <c r="B3" s="83"/>
      <c r="C3" s="83"/>
      <c r="D3" s="83"/>
      <c r="E3" s="83"/>
      <c r="F3" s="83"/>
      <c r="G3" s="83"/>
      <c r="H3" s="83"/>
      <c r="I3" s="83"/>
      <c r="J3" s="83"/>
      <c r="K3" s="83"/>
      <c r="M3" s="19"/>
      <c r="N3" s="19"/>
    </row>
    <row r="4" spans="1:26" ht="15" customHeight="1" x14ac:dyDescent="0.35">
      <c r="A4" s="142"/>
      <c r="B4" s="142"/>
      <c r="C4" s="142"/>
      <c r="D4" s="142"/>
      <c r="E4" s="142"/>
      <c r="F4" s="142"/>
      <c r="G4" s="142"/>
      <c r="H4" s="142"/>
      <c r="I4" s="142"/>
      <c r="J4" s="142"/>
      <c r="K4" s="20"/>
      <c r="L4" s="20"/>
      <c r="M4" s="19"/>
      <c r="N4" s="19"/>
    </row>
    <row r="5" spans="1:26" ht="15" customHeight="1" x14ac:dyDescent="0.35">
      <c r="A5" s="142"/>
      <c r="B5" s="142"/>
      <c r="C5" s="142"/>
      <c r="D5" s="142"/>
      <c r="E5" s="142"/>
      <c r="F5" s="142"/>
      <c r="G5" s="142"/>
      <c r="H5" s="142"/>
      <c r="I5" s="142"/>
      <c r="J5" s="142"/>
      <c r="K5" s="20"/>
      <c r="L5" s="20"/>
      <c r="M5" s="19"/>
      <c r="N5" s="19"/>
    </row>
    <row r="6" spans="1:26" ht="15" customHeight="1" x14ac:dyDescent="0.35">
      <c r="A6" s="142"/>
      <c r="B6" s="142"/>
      <c r="C6" s="142"/>
      <c r="D6" s="142"/>
      <c r="E6" s="142"/>
      <c r="F6" s="142"/>
      <c r="G6" s="142"/>
      <c r="H6" s="142"/>
      <c r="I6" s="142"/>
      <c r="J6" s="142"/>
      <c r="K6" s="20"/>
      <c r="L6" s="20"/>
      <c r="M6" s="19"/>
      <c r="N6" s="19"/>
    </row>
    <row r="7" spans="1:26" s="19" customFormat="1" ht="15" x14ac:dyDescent="0.25">
      <c r="A7" s="17"/>
      <c r="Z7" s="74" t="s">
        <v>13</v>
      </c>
    </row>
    <row r="8" spans="1:26" s="19" customFormat="1" ht="140.25" customHeight="1" x14ac:dyDescent="0.25">
      <c r="A8" s="143" t="s">
        <v>573</v>
      </c>
      <c r="B8" s="143"/>
      <c r="C8" s="143"/>
      <c r="D8" s="143"/>
      <c r="E8" s="143"/>
      <c r="F8" s="143"/>
      <c r="G8" s="143"/>
      <c r="H8" s="143"/>
      <c r="I8" s="143"/>
      <c r="J8" s="143"/>
      <c r="Z8" s="74" t="s">
        <v>14</v>
      </c>
    </row>
    <row r="9" spans="1:26" s="19" customFormat="1" ht="15" x14ac:dyDescent="0.25">
      <c r="A9" s="17"/>
      <c r="Z9" s="74" t="s">
        <v>15</v>
      </c>
    </row>
    <row r="10" spans="1:26" s="19" customFormat="1" ht="15" x14ac:dyDescent="0.25">
      <c r="A10" s="17"/>
      <c r="B10"/>
      <c r="C10"/>
      <c r="Z10" s="74" t="s">
        <v>16</v>
      </c>
    </row>
    <row r="11" spans="1:26" ht="31.5" customHeight="1" x14ac:dyDescent="0.25">
      <c r="A11" s="47" t="s">
        <v>548</v>
      </c>
      <c r="B11"/>
      <c r="C11"/>
      <c r="F11" s="41"/>
      <c r="G11" s="41"/>
      <c r="H11" s="48"/>
      <c r="J11" s="19"/>
      <c r="Z11" s="74" t="s">
        <v>17</v>
      </c>
    </row>
    <row r="12" spans="1:26" ht="239.25" customHeight="1" x14ac:dyDescent="0.25">
      <c r="A12" s="93" t="s">
        <v>538</v>
      </c>
      <c r="B12" s="49" t="s">
        <v>352</v>
      </c>
      <c r="C12" s="49" t="s">
        <v>567</v>
      </c>
      <c r="D12" s="49" t="s">
        <v>353</v>
      </c>
      <c r="E12" s="49" t="s">
        <v>528</v>
      </c>
      <c r="F12" s="138" t="s">
        <v>562</v>
      </c>
      <c r="G12" s="138" t="s">
        <v>556</v>
      </c>
      <c r="H12" s="138" t="s">
        <v>557</v>
      </c>
      <c r="I12" s="138" t="s">
        <v>563</v>
      </c>
      <c r="J12" s="138" t="s">
        <v>564</v>
      </c>
      <c r="K12" s="138" t="s">
        <v>565</v>
      </c>
      <c r="L12" s="138" t="s">
        <v>558</v>
      </c>
      <c r="M12" s="138" t="s">
        <v>566</v>
      </c>
      <c r="N12" s="138" t="s">
        <v>559</v>
      </c>
      <c r="O12" s="138" t="s">
        <v>560</v>
      </c>
      <c r="P12" s="138" t="s">
        <v>561</v>
      </c>
      <c r="Q12" s="50" t="s">
        <v>348</v>
      </c>
      <c r="R12"/>
      <c r="S12"/>
      <c r="T12" s="21" t="s">
        <v>18</v>
      </c>
      <c r="Z12" s="17"/>
    </row>
    <row r="13" spans="1:26" ht="27.75" customHeight="1" x14ac:dyDescent="0.25">
      <c r="A13" s="48" t="s">
        <v>354</v>
      </c>
      <c r="B13" s="51">
        <f>SUM(B15:B34,B36:B50)</f>
        <v>0</v>
      </c>
      <c r="C13" s="51">
        <f>SUM(C15:C34,C36:C50)</f>
        <v>0</v>
      </c>
      <c r="F13" s="52">
        <f>IFERROR(SUMPRODUCT($B$15:$B$50,F$15:F$50)/100,"")</f>
        <v>0</v>
      </c>
      <c r="G13" s="52">
        <f t="shared" ref="G13:P13" si="0">IFERROR(SUMPRODUCT($B$15:$B$50,G$15:G$50)/100,"")</f>
        <v>0</v>
      </c>
      <c r="H13" s="52">
        <f t="shared" si="0"/>
        <v>0</v>
      </c>
      <c r="I13" s="52">
        <f t="shared" si="0"/>
        <v>0</v>
      </c>
      <c r="J13" s="52">
        <f t="shared" si="0"/>
        <v>0</v>
      </c>
      <c r="K13" s="52">
        <f t="shared" si="0"/>
        <v>0</v>
      </c>
      <c r="L13" s="52">
        <f t="shared" si="0"/>
        <v>0</v>
      </c>
      <c r="M13" s="52">
        <f t="shared" si="0"/>
        <v>0</v>
      </c>
      <c r="N13" s="52">
        <f t="shared" si="0"/>
        <v>0</v>
      </c>
      <c r="O13" s="52">
        <f t="shared" si="0"/>
        <v>0</v>
      </c>
      <c r="P13" s="52">
        <f t="shared" si="0"/>
        <v>0</v>
      </c>
      <c r="Q13" s="80" t="str">
        <f>IFERROR((B13-SUM(F13:P13))/B13,"")</f>
        <v/>
      </c>
      <c r="R13"/>
      <c r="S13"/>
      <c r="T13" s="21" t="s">
        <v>19</v>
      </c>
      <c r="Z13" s="17"/>
    </row>
    <row r="14" spans="1:26" ht="28.5" customHeight="1" x14ac:dyDescent="0.25">
      <c r="A14" s="54" t="s">
        <v>355</v>
      </c>
      <c r="D14" s="55">
        <f>IFERROR(AVERAGE(D15:D34),)</f>
        <v>0</v>
      </c>
      <c r="E14" s="55" t="str">
        <f>IFERROR(AVERAGEIF(E15:E34, "&lt;&gt;0"), "0")</f>
        <v>0</v>
      </c>
      <c r="F14" s="56">
        <f t="shared" ref="F14:Q14" si="1">IFERROR(SUMPRODUCT($B$15:$B$34,$D$15:$D$34,F15:F34)/SUMPRODUCT($B$15:$B$34,F15:F34),0)</f>
        <v>0</v>
      </c>
      <c r="G14" s="56">
        <f t="shared" si="1"/>
        <v>0</v>
      </c>
      <c r="H14" s="56">
        <f t="shared" si="1"/>
        <v>0</v>
      </c>
      <c r="I14" s="56">
        <f t="shared" si="1"/>
        <v>0</v>
      </c>
      <c r="J14" s="56">
        <f t="shared" si="1"/>
        <v>0</v>
      </c>
      <c r="K14" s="56">
        <f t="shared" si="1"/>
        <v>0</v>
      </c>
      <c r="L14" s="56">
        <f t="shared" si="1"/>
        <v>0</v>
      </c>
      <c r="M14" s="56">
        <f t="shared" si="1"/>
        <v>0</v>
      </c>
      <c r="N14" s="56">
        <f t="shared" si="1"/>
        <v>0</v>
      </c>
      <c r="O14" s="56">
        <f t="shared" si="1"/>
        <v>0</v>
      </c>
      <c r="P14" s="56">
        <f t="shared" si="1"/>
        <v>0</v>
      </c>
      <c r="Q14" s="57">
        <f t="shared" si="1"/>
        <v>0</v>
      </c>
      <c r="R14" s="58" t="s">
        <v>393</v>
      </c>
      <c r="S14" s="59" t="s">
        <v>350</v>
      </c>
      <c r="T14" s="21" t="s">
        <v>20</v>
      </c>
      <c r="Z14" s="17"/>
    </row>
    <row r="15" spans="1:26" ht="15" x14ac:dyDescent="0.25">
      <c r="A15" s="72" t="s">
        <v>394</v>
      </c>
      <c r="B15" s="75"/>
      <c r="C15" s="75"/>
      <c r="D15" s="75"/>
      <c r="E15" s="82" t="e">
        <f>D15/GPA!$B$24*100</f>
        <v>#DIV/0!</v>
      </c>
      <c r="F15" s="76"/>
      <c r="G15" s="76"/>
      <c r="H15" s="76"/>
      <c r="I15" s="76"/>
      <c r="J15" s="76"/>
      <c r="K15" s="76"/>
      <c r="L15" s="76"/>
      <c r="M15" s="76"/>
      <c r="N15" s="76"/>
      <c r="O15" s="76"/>
      <c r="P15" s="76"/>
      <c r="Q15" s="61" t="str">
        <f t="shared" ref="Q15:Q34" si="2">IF(ISBLANK(B15)," ",100-SUM(F15:P15))</f>
        <v xml:space="preserve"> </v>
      </c>
      <c r="R15" s="62"/>
      <c r="S15" s="62"/>
      <c r="T15" s="21" t="s">
        <v>21</v>
      </c>
      <c r="Z15" s="17"/>
    </row>
    <row r="16" spans="1:26" ht="14.45" customHeight="1" x14ac:dyDescent="0.25">
      <c r="A16" s="72" t="s">
        <v>395</v>
      </c>
      <c r="B16" s="75"/>
      <c r="C16" s="75"/>
      <c r="D16" s="75"/>
      <c r="E16" s="82" t="e">
        <f>D16/GPA!$B$24*100</f>
        <v>#DIV/0!</v>
      </c>
      <c r="F16" s="76"/>
      <c r="G16" s="76"/>
      <c r="H16" s="76"/>
      <c r="I16" s="76"/>
      <c r="J16" s="76"/>
      <c r="K16" s="76"/>
      <c r="L16" s="76"/>
      <c r="M16" s="76"/>
      <c r="N16" s="76"/>
      <c r="O16" s="76"/>
      <c r="P16" s="76"/>
      <c r="Q16" s="61" t="str">
        <f t="shared" si="2"/>
        <v xml:space="preserve"> </v>
      </c>
      <c r="R16" s="62"/>
      <c r="S16" s="62"/>
      <c r="T16" s="21" t="s">
        <v>22</v>
      </c>
      <c r="Z16" s="17"/>
    </row>
    <row r="17" spans="1:26" ht="15" x14ac:dyDescent="0.25">
      <c r="A17" s="72" t="s">
        <v>396</v>
      </c>
      <c r="B17" s="75"/>
      <c r="C17" s="75"/>
      <c r="D17" s="75"/>
      <c r="E17" s="82" t="e">
        <f>D17/GPA!$B$24*100</f>
        <v>#DIV/0!</v>
      </c>
      <c r="F17" s="76"/>
      <c r="G17" s="76"/>
      <c r="H17" s="76"/>
      <c r="I17" s="76"/>
      <c r="J17" s="76"/>
      <c r="K17" s="76"/>
      <c r="L17" s="76"/>
      <c r="M17" s="76"/>
      <c r="N17" s="76"/>
      <c r="O17" s="76"/>
      <c r="P17" s="76"/>
      <c r="Q17" s="61" t="str">
        <f t="shared" si="2"/>
        <v xml:space="preserve"> </v>
      </c>
      <c r="R17" s="62"/>
      <c r="S17" s="62"/>
      <c r="T17" s="21" t="s">
        <v>23</v>
      </c>
      <c r="Z17" s="17"/>
    </row>
    <row r="18" spans="1:26" ht="15" x14ac:dyDescent="0.25">
      <c r="A18" s="72" t="s">
        <v>397</v>
      </c>
      <c r="B18" s="75"/>
      <c r="C18" s="75"/>
      <c r="D18" s="75"/>
      <c r="E18" s="82" t="e">
        <f>D18/GPA!$B$24*100</f>
        <v>#DIV/0!</v>
      </c>
      <c r="F18" s="76"/>
      <c r="G18" s="76"/>
      <c r="H18" s="76"/>
      <c r="I18" s="76"/>
      <c r="J18" s="76"/>
      <c r="K18" s="76"/>
      <c r="L18" s="76"/>
      <c r="M18" s="76"/>
      <c r="N18" s="76"/>
      <c r="O18" s="76"/>
      <c r="P18" s="76"/>
      <c r="Q18" s="61" t="str">
        <f t="shared" si="2"/>
        <v xml:space="preserve"> </v>
      </c>
      <c r="R18" s="62"/>
      <c r="S18" s="62"/>
      <c r="T18" s="21" t="s">
        <v>24</v>
      </c>
      <c r="Z18" s="17"/>
    </row>
    <row r="19" spans="1:26" ht="15" x14ac:dyDescent="0.25">
      <c r="A19" s="72" t="s">
        <v>398</v>
      </c>
      <c r="B19" s="75"/>
      <c r="C19" s="75"/>
      <c r="D19" s="75"/>
      <c r="E19" s="82" t="e">
        <f>D19/GPA!$B$24*100</f>
        <v>#DIV/0!</v>
      </c>
      <c r="F19" s="76"/>
      <c r="G19" s="76"/>
      <c r="H19" s="76"/>
      <c r="I19" s="76"/>
      <c r="J19" s="76"/>
      <c r="K19" s="76"/>
      <c r="L19" s="76"/>
      <c r="M19" s="76"/>
      <c r="N19" s="76"/>
      <c r="O19" s="76"/>
      <c r="P19" s="76"/>
      <c r="Q19" s="61" t="str">
        <f t="shared" si="2"/>
        <v xml:space="preserve"> </v>
      </c>
      <c r="R19" s="62"/>
      <c r="S19" s="62"/>
      <c r="T19" s="21" t="s">
        <v>25</v>
      </c>
      <c r="Z19" s="17"/>
    </row>
    <row r="20" spans="1:26" ht="15" x14ac:dyDescent="0.25">
      <c r="A20" s="72" t="s">
        <v>399</v>
      </c>
      <c r="B20" s="75"/>
      <c r="C20" s="75"/>
      <c r="D20" s="75"/>
      <c r="E20" s="82" t="e">
        <f>D20/GPA!$B$24*100</f>
        <v>#DIV/0!</v>
      </c>
      <c r="F20" s="76"/>
      <c r="G20" s="76"/>
      <c r="H20" s="76"/>
      <c r="I20" s="76"/>
      <c r="J20" s="76"/>
      <c r="K20" s="76"/>
      <c r="L20" s="76"/>
      <c r="M20" s="76"/>
      <c r="N20" s="76"/>
      <c r="O20" s="76"/>
      <c r="P20" s="76"/>
      <c r="Q20" s="61" t="str">
        <f t="shared" si="2"/>
        <v xml:space="preserve"> </v>
      </c>
      <c r="R20" s="62"/>
      <c r="S20" s="62"/>
      <c r="T20" s="21" t="s">
        <v>26</v>
      </c>
      <c r="Z20" s="17"/>
    </row>
    <row r="21" spans="1:26" ht="15" x14ac:dyDescent="0.25">
      <c r="A21" s="72" t="s">
        <v>400</v>
      </c>
      <c r="B21" s="75"/>
      <c r="C21" s="75"/>
      <c r="D21" s="75"/>
      <c r="E21" s="82" t="e">
        <f>D21/GPA!$B$24*100</f>
        <v>#DIV/0!</v>
      </c>
      <c r="F21" s="76"/>
      <c r="G21" s="76"/>
      <c r="H21" s="76"/>
      <c r="I21" s="76"/>
      <c r="J21" s="76"/>
      <c r="K21" s="76"/>
      <c r="L21" s="76"/>
      <c r="M21" s="76"/>
      <c r="N21" s="76"/>
      <c r="O21" s="76"/>
      <c r="P21" s="76"/>
      <c r="Q21" s="61" t="str">
        <f t="shared" si="2"/>
        <v xml:space="preserve"> </v>
      </c>
      <c r="R21" s="62"/>
      <c r="S21" s="62"/>
      <c r="T21" s="21" t="s">
        <v>27</v>
      </c>
      <c r="Z21" s="17"/>
    </row>
    <row r="22" spans="1:26" ht="15" x14ac:dyDescent="0.25">
      <c r="A22" s="72" t="s">
        <v>401</v>
      </c>
      <c r="B22" s="75"/>
      <c r="C22" s="75"/>
      <c r="D22" s="75"/>
      <c r="E22" s="82" t="e">
        <f>D22/GPA!$B$24*100</f>
        <v>#DIV/0!</v>
      </c>
      <c r="F22" s="76"/>
      <c r="G22" s="76"/>
      <c r="H22" s="76"/>
      <c r="I22" s="76"/>
      <c r="J22" s="76"/>
      <c r="K22" s="76"/>
      <c r="L22" s="76"/>
      <c r="M22" s="76"/>
      <c r="N22" s="76"/>
      <c r="O22" s="76"/>
      <c r="P22" s="76"/>
      <c r="Q22" s="61" t="str">
        <f t="shared" si="2"/>
        <v xml:space="preserve"> </v>
      </c>
      <c r="R22" s="62"/>
      <c r="S22" s="62"/>
      <c r="T22" s="21" t="s">
        <v>28</v>
      </c>
      <c r="Z22" s="17"/>
    </row>
    <row r="23" spans="1:26" ht="15" x14ac:dyDescent="0.25">
      <c r="A23" s="72" t="s">
        <v>402</v>
      </c>
      <c r="B23" s="75"/>
      <c r="C23" s="75"/>
      <c r="D23" s="75"/>
      <c r="E23" s="82" t="e">
        <f>D23/GPA!$B$24*100</f>
        <v>#DIV/0!</v>
      </c>
      <c r="F23" s="76"/>
      <c r="G23" s="76"/>
      <c r="H23" s="76"/>
      <c r="I23" s="76"/>
      <c r="J23" s="76"/>
      <c r="K23" s="76"/>
      <c r="L23" s="76"/>
      <c r="M23" s="76"/>
      <c r="N23" s="76"/>
      <c r="O23" s="76"/>
      <c r="P23" s="76"/>
      <c r="Q23" s="61" t="str">
        <f t="shared" si="2"/>
        <v xml:space="preserve"> </v>
      </c>
      <c r="R23" s="62"/>
      <c r="S23" s="62"/>
      <c r="T23" s="21" t="s">
        <v>29</v>
      </c>
      <c r="Z23" s="17"/>
    </row>
    <row r="24" spans="1:26" ht="15" x14ac:dyDescent="0.25">
      <c r="A24" s="72" t="s">
        <v>403</v>
      </c>
      <c r="B24" s="75"/>
      <c r="C24" s="75"/>
      <c r="D24" s="75"/>
      <c r="E24" s="82" t="e">
        <f>D24/GPA!$B$24*100</f>
        <v>#DIV/0!</v>
      </c>
      <c r="F24" s="76"/>
      <c r="G24" s="76"/>
      <c r="H24" s="76"/>
      <c r="I24" s="76"/>
      <c r="J24" s="76"/>
      <c r="K24" s="76"/>
      <c r="L24" s="76"/>
      <c r="M24" s="76"/>
      <c r="N24" s="76"/>
      <c r="O24" s="76"/>
      <c r="P24" s="76"/>
      <c r="Q24" s="61" t="str">
        <f t="shared" si="2"/>
        <v xml:space="preserve"> </v>
      </c>
      <c r="R24" s="62"/>
      <c r="S24" s="62"/>
      <c r="T24" s="21" t="s">
        <v>30</v>
      </c>
      <c r="Z24" s="17"/>
    </row>
    <row r="25" spans="1:26" ht="15" x14ac:dyDescent="0.25">
      <c r="A25" s="72" t="s">
        <v>404</v>
      </c>
      <c r="B25" s="75"/>
      <c r="C25" s="75"/>
      <c r="D25" s="75"/>
      <c r="E25" s="82" t="e">
        <f>D25/GPA!$B$24*100</f>
        <v>#DIV/0!</v>
      </c>
      <c r="F25" s="76"/>
      <c r="G25" s="76"/>
      <c r="H25" s="76"/>
      <c r="I25" s="76"/>
      <c r="J25" s="76"/>
      <c r="K25" s="76"/>
      <c r="L25" s="76"/>
      <c r="M25" s="76"/>
      <c r="N25" s="76"/>
      <c r="O25" s="76"/>
      <c r="P25" s="76"/>
      <c r="Q25" s="61" t="str">
        <f t="shared" si="2"/>
        <v xml:space="preserve"> </v>
      </c>
      <c r="R25" s="62"/>
      <c r="S25" s="62"/>
      <c r="T25" s="21" t="s">
        <v>31</v>
      </c>
      <c r="Z25" s="17"/>
    </row>
    <row r="26" spans="1:26" ht="15" x14ac:dyDescent="0.25">
      <c r="A26" s="72" t="s">
        <v>405</v>
      </c>
      <c r="B26" s="72"/>
      <c r="C26" s="72"/>
      <c r="D26" s="72"/>
      <c r="E26" s="82" t="e">
        <f>D26/GPA!$B$24*100</f>
        <v>#DIV/0!</v>
      </c>
      <c r="F26" s="76"/>
      <c r="G26" s="76"/>
      <c r="H26" s="76"/>
      <c r="I26" s="76"/>
      <c r="J26" s="76"/>
      <c r="K26" s="76"/>
      <c r="L26" s="76"/>
      <c r="M26" s="76"/>
      <c r="N26" s="76"/>
      <c r="O26" s="76"/>
      <c r="P26" s="76"/>
      <c r="Q26" s="61" t="str">
        <f t="shared" si="2"/>
        <v xml:space="preserve"> </v>
      </c>
      <c r="R26" s="62"/>
      <c r="S26" s="62"/>
      <c r="T26" s="21" t="s">
        <v>32</v>
      </c>
      <c r="Z26" s="17"/>
    </row>
    <row r="27" spans="1:26" ht="15" x14ac:dyDescent="0.25">
      <c r="A27" s="72" t="s">
        <v>406</v>
      </c>
      <c r="B27" s="72"/>
      <c r="C27" s="72"/>
      <c r="D27" s="72"/>
      <c r="E27" s="82" t="e">
        <f>D27/GPA!$B$24*100</f>
        <v>#DIV/0!</v>
      </c>
      <c r="F27" s="76"/>
      <c r="G27" s="76"/>
      <c r="H27" s="76"/>
      <c r="I27" s="76"/>
      <c r="J27" s="76"/>
      <c r="K27" s="76"/>
      <c r="L27" s="76"/>
      <c r="M27" s="76"/>
      <c r="N27" s="76"/>
      <c r="O27" s="76"/>
      <c r="P27" s="76"/>
      <c r="Q27" s="61" t="str">
        <f t="shared" si="2"/>
        <v xml:space="preserve"> </v>
      </c>
      <c r="R27" s="62"/>
      <c r="S27" s="62"/>
      <c r="T27" s="21" t="s">
        <v>33</v>
      </c>
      <c r="Z27" s="17"/>
    </row>
    <row r="28" spans="1:26" ht="15" x14ac:dyDescent="0.25">
      <c r="A28" s="72" t="s">
        <v>407</v>
      </c>
      <c r="B28" s="72"/>
      <c r="C28" s="72"/>
      <c r="D28" s="72"/>
      <c r="E28" s="82" t="e">
        <f>D28/GPA!$B$24*100</f>
        <v>#DIV/0!</v>
      </c>
      <c r="F28" s="76"/>
      <c r="G28" s="76"/>
      <c r="H28" s="76"/>
      <c r="I28" s="76"/>
      <c r="J28" s="76"/>
      <c r="K28" s="76"/>
      <c r="L28" s="76"/>
      <c r="M28" s="76"/>
      <c r="N28" s="76"/>
      <c r="O28" s="76"/>
      <c r="P28" s="76"/>
      <c r="Q28" s="61" t="str">
        <f t="shared" si="2"/>
        <v xml:space="preserve"> </v>
      </c>
      <c r="R28" s="62"/>
      <c r="S28" s="62"/>
      <c r="T28" s="21" t="s">
        <v>34</v>
      </c>
      <c r="Z28" s="17"/>
    </row>
    <row r="29" spans="1:26" ht="15" x14ac:dyDescent="0.25">
      <c r="A29" s="72" t="s">
        <v>408</v>
      </c>
      <c r="B29" s="72"/>
      <c r="C29" s="72"/>
      <c r="D29" s="72"/>
      <c r="E29" s="82" t="e">
        <f>D29/GPA!$B$24*100</f>
        <v>#DIV/0!</v>
      </c>
      <c r="F29" s="76"/>
      <c r="G29" s="76"/>
      <c r="H29" s="76"/>
      <c r="I29" s="76"/>
      <c r="J29" s="76"/>
      <c r="K29" s="76"/>
      <c r="L29" s="76"/>
      <c r="M29" s="76"/>
      <c r="N29" s="76"/>
      <c r="O29" s="76"/>
      <c r="P29" s="76"/>
      <c r="Q29" s="61" t="str">
        <f t="shared" si="2"/>
        <v xml:space="preserve"> </v>
      </c>
      <c r="R29" s="62"/>
      <c r="S29" s="62"/>
      <c r="T29" s="21" t="s">
        <v>35</v>
      </c>
      <c r="Z29" s="17"/>
    </row>
    <row r="30" spans="1:26" ht="15" x14ac:dyDescent="0.25">
      <c r="A30" s="72" t="s">
        <v>409</v>
      </c>
      <c r="B30" s="72"/>
      <c r="C30" s="72"/>
      <c r="D30" s="72"/>
      <c r="E30" s="82" t="e">
        <f>D30/GPA!$B$24*100</f>
        <v>#DIV/0!</v>
      </c>
      <c r="F30" s="76"/>
      <c r="G30" s="76"/>
      <c r="H30" s="76"/>
      <c r="I30" s="76"/>
      <c r="J30" s="76"/>
      <c r="K30" s="76"/>
      <c r="L30" s="76"/>
      <c r="M30" s="76"/>
      <c r="N30" s="76"/>
      <c r="O30" s="76"/>
      <c r="P30" s="76"/>
      <c r="Q30" s="61" t="str">
        <f t="shared" si="2"/>
        <v xml:space="preserve"> </v>
      </c>
      <c r="R30" s="62"/>
      <c r="S30" s="62"/>
      <c r="T30" s="21" t="s">
        <v>36</v>
      </c>
      <c r="Z30" s="17"/>
    </row>
    <row r="31" spans="1:26" ht="15" x14ac:dyDescent="0.25">
      <c r="A31" s="72" t="s">
        <v>410</v>
      </c>
      <c r="B31" s="72"/>
      <c r="C31" s="72"/>
      <c r="D31" s="72"/>
      <c r="E31" s="82" t="e">
        <f>D31/GPA!$B$24*100</f>
        <v>#DIV/0!</v>
      </c>
      <c r="F31" s="76"/>
      <c r="G31" s="76"/>
      <c r="H31" s="76"/>
      <c r="I31" s="76"/>
      <c r="J31" s="76"/>
      <c r="K31" s="76"/>
      <c r="L31" s="76"/>
      <c r="M31" s="76"/>
      <c r="N31" s="76"/>
      <c r="O31" s="76"/>
      <c r="P31" s="76"/>
      <c r="Q31" s="61" t="str">
        <f t="shared" si="2"/>
        <v xml:space="preserve"> </v>
      </c>
      <c r="R31" s="62"/>
      <c r="S31" s="62"/>
      <c r="T31" s="21" t="s">
        <v>37</v>
      </c>
      <c r="Z31" s="17"/>
    </row>
    <row r="32" spans="1:26" ht="15" x14ac:dyDescent="0.25">
      <c r="A32" s="72" t="s">
        <v>411</v>
      </c>
      <c r="B32" s="72"/>
      <c r="C32" s="72"/>
      <c r="D32" s="72"/>
      <c r="E32" s="82" t="e">
        <f>D32/GPA!$B$24*100</f>
        <v>#DIV/0!</v>
      </c>
      <c r="F32" s="76"/>
      <c r="G32" s="76"/>
      <c r="H32" s="76"/>
      <c r="I32" s="76"/>
      <c r="J32" s="76"/>
      <c r="K32" s="76"/>
      <c r="L32" s="76"/>
      <c r="M32" s="76"/>
      <c r="N32" s="76"/>
      <c r="O32" s="76"/>
      <c r="P32" s="76"/>
      <c r="Q32" s="61" t="str">
        <f t="shared" si="2"/>
        <v xml:space="preserve"> </v>
      </c>
      <c r="R32" s="62"/>
      <c r="S32" s="62"/>
      <c r="T32" s="21" t="s">
        <v>38</v>
      </c>
      <c r="Z32" s="17"/>
    </row>
    <row r="33" spans="1:26" ht="15" x14ac:dyDescent="0.25">
      <c r="A33" s="72" t="s">
        <v>412</v>
      </c>
      <c r="B33" s="72"/>
      <c r="C33" s="72"/>
      <c r="D33" s="72"/>
      <c r="E33" s="82" t="e">
        <f>D33/GPA!$B$24*100</f>
        <v>#DIV/0!</v>
      </c>
      <c r="F33" s="76"/>
      <c r="G33" s="76"/>
      <c r="H33" s="76"/>
      <c r="I33" s="76"/>
      <c r="J33" s="76"/>
      <c r="K33" s="76"/>
      <c r="L33" s="76"/>
      <c r="M33" s="76"/>
      <c r="N33" s="76"/>
      <c r="O33" s="76"/>
      <c r="P33" s="76"/>
      <c r="Q33" s="61" t="str">
        <f t="shared" si="2"/>
        <v xml:space="preserve"> </v>
      </c>
      <c r="R33" s="62"/>
      <c r="S33" s="62"/>
      <c r="T33" s="21" t="s">
        <v>39</v>
      </c>
      <c r="Z33" s="17"/>
    </row>
    <row r="34" spans="1:26" ht="15" x14ac:dyDescent="0.25">
      <c r="A34" s="72" t="s">
        <v>413</v>
      </c>
      <c r="B34" s="72"/>
      <c r="C34" s="72"/>
      <c r="D34" s="72"/>
      <c r="E34" s="82" t="e">
        <f>D34/GPA!$B$24*100</f>
        <v>#DIV/0!</v>
      </c>
      <c r="F34" s="76"/>
      <c r="G34" s="76"/>
      <c r="H34" s="76"/>
      <c r="I34" s="76"/>
      <c r="J34" s="76"/>
      <c r="K34" s="76"/>
      <c r="L34" s="76"/>
      <c r="M34" s="76"/>
      <c r="N34" s="76"/>
      <c r="O34" s="76"/>
      <c r="P34" s="76"/>
      <c r="Q34" s="61" t="str">
        <f t="shared" si="2"/>
        <v xml:space="preserve"> </v>
      </c>
      <c r="R34" s="62"/>
      <c r="S34" s="62"/>
      <c r="T34" s="21" t="s">
        <v>40</v>
      </c>
      <c r="Z34" s="17"/>
    </row>
    <row r="35" spans="1:26" ht="45" customHeight="1" x14ac:dyDescent="0.25">
      <c r="A35" s="148" t="s">
        <v>356</v>
      </c>
      <c r="B35" s="148"/>
      <c r="C35" s="148"/>
      <c r="D35" s="68"/>
      <c r="E35" s="68"/>
      <c r="F35" s="68"/>
      <c r="G35" s="68"/>
      <c r="H35" s="68"/>
      <c r="I35" s="68"/>
      <c r="J35" s="68"/>
      <c r="K35" s="68"/>
      <c r="L35" s="68"/>
      <c r="M35" s="68"/>
      <c r="N35" s="68"/>
      <c r="O35" s="68"/>
      <c r="P35"/>
      <c r="Q35" s="62"/>
      <c r="R35" s="62"/>
      <c r="T35" s="21" t="s">
        <v>171</v>
      </c>
      <c r="Z35" s="17"/>
    </row>
    <row r="36" spans="1:26" ht="15" x14ac:dyDescent="0.25">
      <c r="A36" s="72" t="s">
        <v>357</v>
      </c>
      <c r="B36" s="72"/>
      <c r="C36" s="72"/>
      <c r="D36" s="72"/>
      <c r="F36" s="77"/>
      <c r="G36" s="77"/>
      <c r="H36" s="77"/>
      <c r="I36" s="77"/>
      <c r="J36" s="77"/>
      <c r="K36" s="77"/>
      <c r="L36" s="77"/>
      <c r="M36" s="77"/>
      <c r="N36" s="77"/>
      <c r="O36" s="77"/>
      <c r="P36" s="77"/>
      <c r="Q36" s="61" t="str">
        <f t="shared" ref="Q36:Q50" si="3">IF(ISBLANK(B36)," ",100-SUM(F36:P36))</f>
        <v xml:space="preserve"> </v>
      </c>
      <c r="R36" s="62"/>
      <c r="S36" s="62"/>
      <c r="T36" s="21" t="s">
        <v>172</v>
      </c>
      <c r="Z36" s="17"/>
    </row>
    <row r="37" spans="1:26" ht="15" x14ac:dyDescent="0.25">
      <c r="A37" s="72" t="s">
        <v>358</v>
      </c>
      <c r="B37" s="72"/>
      <c r="C37" s="72"/>
      <c r="D37" s="72"/>
      <c r="F37" s="77"/>
      <c r="G37" s="77"/>
      <c r="H37" s="77"/>
      <c r="I37" s="77"/>
      <c r="J37" s="77"/>
      <c r="K37" s="77"/>
      <c r="L37" s="77"/>
      <c r="M37" s="77"/>
      <c r="N37" s="77"/>
      <c r="O37" s="77"/>
      <c r="P37" s="77"/>
      <c r="Q37" s="61" t="str">
        <f t="shared" si="3"/>
        <v xml:space="preserve"> </v>
      </c>
      <c r="R37" s="62"/>
      <c r="S37" s="62"/>
      <c r="T37" s="21" t="s">
        <v>173</v>
      </c>
      <c r="Z37" s="17"/>
    </row>
    <row r="38" spans="1:26" ht="15" x14ac:dyDescent="0.25">
      <c r="A38" s="72" t="s">
        <v>359</v>
      </c>
      <c r="B38" s="72"/>
      <c r="C38" s="72"/>
      <c r="D38" s="72"/>
      <c r="F38" s="77"/>
      <c r="G38" s="77"/>
      <c r="H38" s="77"/>
      <c r="I38" s="77"/>
      <c r="J38" s="77"/>
      <c r="K38" s="77"/>
      <c r="L38" s="77"/>
      <c r="M38" s="77"/>
      <c r="N38" s="77"/>
      <c r="O38" s="77"/>
      <c r="P38" s="77"/>
      <c r="Q38" s="61" t="str">
        <f t="shared" si="3"/>
        <v xml:space="preserve"> </v>
      </c>
      <c r="R38" s="62"/>
      <c r="S38" s="62"/>
      <c r="T38" s="21" t="s">
        <v>174</v>
      </c>
      <c r="Z38" s="17"/>
    </row>
    <row r="39" spans="1:26" ht="15" x14ac:dyDescent="0.25">
      <c r="A39" s="72" t="s">
        <v>360</v>
      </c>
      <c r="B39" s="72"/>
      <c r="C39" s="72"/>
      <c r="D39" s="72"/>
      <c r="F39" s="77"/>
      <c r="G39" s="77"/>
      <c r="H39" s="77"/>
      <c r="I39" s="77"/>
      <c r="J39" s="77"/>
      <c r="K39" s="77"/>
      <c r="L39" s="77"/>
      <c r="M39" s="77"/>
      <c r="N39" s="77"/>
      <c r="O39" s="77"/>
      <c r="P39" s="77"/>
      <c r="Q39" s="61" t="str">
        <f t="shared" si="3"/>
        <v xml:space="preserve"> </v>
      </c>
      <c r="R39" s="62"/>
      <c r="S39" s="62"/>
      <c r="T39" s="21" t="s">
        <v>175</v>
      </c>
      <c r="Z39" s="17"/>
    </row>
    <row r="40" spans="1:26" ht="15" x14ac:dyDescent="0.25">
      <c r="A40" s="72" t="s">
        <v>361</v>
      </c>
      <c r="B40" s="72"/>
      <c r="C40" s="72"/>
      <c r="D40" s="72"/>
      <c r="F40" s="77"/>
      <c r="G40" s="77"/>
      <c r="H40" s="77"/>
      <c r="I40" s="77"/>
      <c r="J40" s="77"/>
      <c r="K40" s="77"/>
      <c r="L40" s="77"/>
      <c r="M40" s="77"/>
      <c r="N40" s="77"/>
      <c r="O40" s="77"/>
      <c r="P40" s="77"/>
      <c r="Q40" s="61" t="str">
        <f t="shared" si="3"/>
        <v xml:space="preserve"> </v>
      </c>
      <c r="R40" s="62"/>
      <c r="S40" s="62"/>
      <c r="T40" s="21" t="s">
        <v>176</v>
      </c>
      <c r="Z40" s="17"/>
    </row>
    <row r="41" spans="1:26" ht="15" x14ac:dyDescent="0.25">
      <c r="A41" s="72" t="s">
        <v>362</v>
      </c>
      <c r="B41" s="72"/>
      <c r="C41" s="72"/>
      <c r="D41" s="72"/>
      <c r="F41" s="77"/>
      <c r="G41" s="77"/>
      <c r="H41" s="77"/>
      <c r="I41" s="77"/>
      <c r="J41" s="77"/>
      <c r="K41" s="77"/>
      <c r="L41" s="77"/>
      <c r="M41" s="77"/>
      <c r="N41" s="77"/>
      <c r="O41" s="77"/>
      <c r="P41" s="77"/>
      <c r="Q41" s="61" t="str">
        <f t="shared" si="3"/>
        <v xml:space="preserve"> </v>
      </c>
      <c r="R41" s="62"/>
      <c r="S41" s="62"/>
      <c r="T41" s="21" t="s">
        <v>177</v>
      </c>
      <c r="Z41" s="17"/>
    </row>
    <row r="42" spans="1:26" ht="15" x14ac:dyDescent="0.25">
      <c r="A42" s="72" t="s">
        <v>363</v>
      </c>
      <c r="B42" s="72"/>
      <c r="C42" s="72"/>
      <c r="D42" s="72"/>
      <c r="F42" s="77"/>
      <c r="G42" s="77"/>
      <c r="H42" s="77"/>
      <c r="I42" s="77"/>
      <c r="J42" s="77"/>
      <c r="K42" s="77"/>
      <c r="L42" s="77"/>
      <c r="M42" s="77"/>
      <c r="N42" s="77"/>
      <c r="O42" s="77"/>
      <c r="P42" s="77"/>
      <c r="Q42" s="61" t="str">
        <f t="shared" si="3"/>
        <v xml:space="preserve"> </v>
      </c>
      <c r="R42" s="62"/>
      <c r="S42" s="62"/>
      <c r="T42" s="21" t="s">
        <v>178</v>
      </c>
      <c r="Z42" s="17"/>
    </row>
    <row r="43" spans="1:26" ht="15" x14ac:dyDescent="0.25">
      <c r="A43" s="72" t="s">
        <v>364</v>
      </c>
      <c r="B43" s="72"/>
      <c r="C43" s="72"/>
      <c r="D43" s="72"/>
      <c r="F43" s="77"/>
      <c r="G43" s="77"/>
      <c r="H43" s="77"/>
      <c r="I43" s="77"/>
      <c r="J43" s="77"/>
      <c r="K43" s="77"/>
      <c r="L43" s="77"/>
      <c r="M43" s="77"/>
      <c r="N43" s="77"/>
      <c r="O43" s="77"/>
      <c r="P43" s="77"/>
      <c r="Q43" s="61" t="str">
        <f t="shared" si="3"/>
        <v xml:space="preserve"> </v>
      </c>
      <c r="R43" s="62"/>
      <c r="S43" s="62"/>
      <c r="T43" s="21" t="s">
        <v>179</v>
      </c>
      <c r="Z43" s="17"/>
    </row>
    <row r="44" spans="1:26" ht="15" x14ac:dyDescent="0.25">
      <c r="A44" s="72" t="s">
        <v>365</v>
      </c>
      <c r="B44" s="72"/>
      <c r="C44" s="72"/>
      <c r="D44" s="72"/>
      <c r="F44" s="77"/>
      <c r="G44" s="77"/>
      <c r="H44" s="77"/>
      <c r="I44" s="77"/>
      <c r="J44" s="77"/>
      <c r="K44" s="77"/>
      <c r="L44" s="77"/>
      <c r="M44" s="77"/>
      <c r="N44" s="77"/>
      <c r="O44" s="77"/>
      <c r="P44" s="77"/>
      <c r="Q44" s="61" t="str">
        <f t="shared" si="3"/>
        <v xml:space="preserve"> </v>
      </c>
      <c r="R44" s="62"/>
      <c r="S44" s="62"/>
      <c r="T44" s="21" t="s">
        <v>180</v>
      </c>
      <c r="Z44" s="17"/>
    </row>
    <row r="45" spans="1:26" ht="15" x14ac:dyDescent="0.25">
      <c r="A45" s="72" t="s">
        <v>366</v>
      </c>
      <c r="B45" s="72"/>
      <c r="C45" s="72"/>
      <c r="D45" s="72"/>
      <c r="F45" s="77"/>
      <c r="G45" s="77"/>
      <c r="H45" s="77"/>
      <c r="I45" s="77"/>
      <c r="J45" s="77"/>
      <c r="K45" s="77"/>
      <c r="L45" s="77"/>
      <c r="M45" s="77"/>
      <c r="N45" s="77"/>
      <c r="O45" s="77"/>
      <c r="P45" s="77"/>
      <c r="Q45" s="61" t="str">
        <f t="shared" si="3"/>
        <v xml:space="preserve"> </v>
      </c>
      <c r="R45" s="62"/>
      <c r="S45" s="62"/>
      <c r="T45" s="21" t="s">
        <v>181</v>
      </c>
      <c r="Z45" s="17"/>
    </row>
    <row r="46" spans="1:26" ht="15" x14ac:dyDescent="0.25">
      <c r="A46" s="72" t="s">
        <v>367</v>
      </c>
      <c r="B46" s="72"/>
      <c r="C46" s="72"/>
      <c r="D46" s="72"/>
      <c r="F46" s="77"/>
      <c r="G46" s="77"/>
      <c r="H46" s="77"/>
      <c r="I46" s="77"/>
      <c r="J46" s="77"/>
      <c r="K46" s="77"/>
      <c r="L46" s="77"/>
      <c r="M46" s="77"/>
      <c r="N46" s="77"/>
      <c r="O46" s="77"/>
      <c r="P46" s="77"/>
      <c r="Q46" s="61" t="str">
        <f t="shared" si="3"/>
        <v xml:space="preserve"> </v>
      </c>
      <c r="R46" s="62"/>
      <c r="S46" s="62"/>
      <c r="T46" s="21" t="s">
        <v>182</v>
      </c>
      <c r="Z46" s="17"/>
    </row>
    <row r="47" spans="1:26" ht="15" x14ac:dyDescent="0.25">
      <c r="A47" s="72" t="s">
        <v>368</v>
      </c>
      <c r="B47" s="72"/>
      <c r="C47" s="72"/>
      <c r="D47" s="72"/>
      <c r="F47" s="77"/>
      <c r="G47" s="77"/>
      <c r="H47" s="77"/>
      <c r="I47" s="77"/>
      <c r="J47" s="77"/>
      <c r="K47" s="77"/>
      <c r="L47" s="77"/>
      <c r="M47" s="77"/>
      <c r="N47" s="77"/>
      <c r="O47" s="77"/>
      <c r="P47" s="77"/>
      <c r="Q47" s="61" t="str">
        <f t="shared" si="3"/>
        <v xml:space="preserve"> </v>
      </c>
      <c r="R47" s="62"/>
      <c r="S47" s="62"/>
      <c r="T47" s="21" t="s">
        <v>183</v>
      </c>
      <c r="Z47" s="17"/>
    </row>
    <row r="48" spans="1:26" ht="15" x14ac:dyDescent="0.25">
      <c r="A48" s="72" t="s">
        <v>369</v>
      </c>
      <c r="B48" s="72"/>
      <c r="C48" s="72"/>
      <c r="D48" s="72"/>
      <c r="F48" s="77"/>
      <c r="G48" s="77"/>
      <c r="H48" s="77"/>
      <c r="I48" s="77"/>
      <c r="J48" s="77"/>
      <c r="K48" s="77"/>
      <c r="L48" s="77"/>
      <c r="M48" s="77"/>
      <c r="N48" s="77"/>
      <c r="O48" s="77"/>
      <c r="P48" s="77"/>
      <c r="Q48" s="61" t="str">
        <f t="shared" si="3"/>
        <v xml:space="preserve"> </v>
      </c>
      <c r="R48" s="62"/>
      <c r="S48" s="62"/>
      <c r="T48" s="21" t="s">
        <v>184</v>
      </c>
      <c r="Z48" s="17"/>
    </row>
    <row r="49" spans="1:26" ht="15" x14ac:dyDescent="0.25">
      <c r="A49" s="72" t="s">
        <v>370</v>
      </c>
      <c r="B49" s="72"/>
      <c r="C49" s="72"/>
      <c r="D49" s="72"/>
      <c r="F49" s="77"/>
      <c r="G49" s="77"/>
      <c r="H49" s="77"/>
      <c r="I49" s="77"/>
      <c r="J49" s="77"/>
      <c r="K49" s="77"/>
      <c r="L49" s="77"/>
      <c r="M49" s="77"/>
      <c r="N49" s="77"/>
      <c r="O49" s="77"/>
      <c r="P49" s="77"/>
      <c r="Q49" s="61" t="str">
        <f t="shared" si="3"/>
        <v xml:space="preserve"> </v>
      </c>
      <c r="R49" s="62"/>
      <c r="S49" s="62"/>
      <c r="T49" s="21" t="s">
        <v>185</v>
      </c>
      <c r="Z49" s="17"/>
    </row>
    <row r="50" spans="1:26" ht="15" x14ac:dyDescent="0.25">
      <c r="A50" s="72" t="s">
        <v>371</v>
      </c>
      <c r="B50" s="72"/>
      <c r="C50" s="72"/>
      <c r="D50" s="72"/>
      <c r="F50" s="77"/>
      <c r="G50" s="77"/>
      <c r="H50" s="77"/>
      <c r="I50" s="77"/>
      <c r="J50" s="77"/>
      <c r="K50" s="77"/>
      <c r="L50" s="77"/>
      <c r="M50" s="77"/>
      <c r="N50" s="77"/>
      <c r="O50" s="77"/>
      <c r="P50" s="77"/>
      <c r="Q50" s="61" t="str">
        <f t="shared" si="3"/>
        <v xml:space="preserve"> </v>
      </c>
      <c r="R50" s="62"/>
      <c r="S50" s="62"/>
      <c r="T50" s="21" t="s">
        <v>186</v>
      </c>
      <c r="Z50" s="17"/>
    </row>
    <row r="51" spans="1:26" ht="15" x14ac:dyDescent="0.25">
      <c r="A51" s="70" t="s">
        <v>340</v>
      </c>
      <c r="B51" s="68">
        <f>SUM(B36:B50)</f>
        <v>0</v>
      </c>
      <c r="C51" s="19"/>
      <c r="D51" s="19"/>
      <c r="E51" s="19"/>
      <c r="Z51" s="74" t="s">
        <v>222</v>
      </c>
    </row>
    <row r="52" spans="1:26" ht="15" x14ac:dyDescent="0.25">
      <c r="A52" s="19"/>
      <c r="B52" s="19"/>
      <c r="C52" s="19"/>
      <c r="D52" s="19"/>
      <c r="E52" s="19"/>
      <c r="F52" s="19"/>
      <c r="G52" s="19"/>
      <c r="H52" s="19"/>
      <c r="I52" s="19"/>
      <c r="J52" s="19"/>
      <c r="Z52" s="74" t="s">
        <v>223</v>
      </c>
    </row>
    <row r="53" spans="1:26" ht="15" x14ac:dyDescent="0.25">
      <c r="F53" s="19"/>
      <c r="G53" s="19"/>
      <c r="H53" s="19"/>
      <c r="I53" s="19"/>
      <c r="J53" s="19"/>
      <c r="K53" s="19"/>
      <c r="Z53" s="74" t="s">
        <v>224</v>
      </c>
    </row>
    <row r="54" spans="1:26" ht="15" x14ac:dyDescent="0.25">
      <c r="F54" s="19"/>
      <c r="G54" s="19"/>
      <c r="H54" s="19"/>
      <c r="I54" s="19"/>
      <c r="J54" s="19"/>
      <c r="K54" s="19"/>
      <c r="Z54" s="74" t="s">
        <v>225</v>
      </c>
    </row>
    <row r="55" spans="1:26" ht="15" x14ac:dyDescent="0.25">
      <c r="C55" s="19"/>
      <c r="D55" s="19"/>
      <c r="E55" s="19"/>
      <c r="F55" s="19"/>
      <c r="G55" s="19"/>
      <c r="H55" s="19"/>
      <c r="I55" s="19"/>
      <c r="J55" s="19"/>
      <c r="Z55" s="74" t="s">
        <v>226</v>
      </c>
    </row>
    <row r="56" spans="1:26" ht="15" x14ac:dyDescent="0.25">
      <c r="Z56" s="74" t="s">
        <v>227</v>
      </c>
    </row>
    <row r="57" spans="1:26" ht="15" x14ac:dyDescent="0.25">
      <c r="Z57" s="74" t="s">
        <v>228</v>
      </c>
    </row>
    <row r="58" spans="1:26" ht="15" x14ac:dyDescent="0.25">
      <c r="Z58" s="74" t="s">
        <v>229</v>
      </c>
    </row>
    <row r="59" spans="1:26" ht="15" x14ac:dyDescent="0.25">
      <c r="Z59" s="74" t="s">
        <v>230</v>
      </c>
    </row>
    <row r="60" spans="1:26" ht="15" x14ac:dyDescent="0.25">
      <c r="Z60" s="74" t="s">
        <v>231</v>
      </c>
    </row>
    <row r="61" spans="1:26" ht="15" x14ac:dyDescent="0.25">
      <c r="Z61" s="74" t="s">
        <v>232</v>
      </c>
    </row>
    <row r="62" spans="1:26" ht="15" x14ac:dyDescent="0.25">
      <c r="Z62" s="74" t="s">
        <v>233</v>
      </c>
    </row>
    <row r="63" spans="1:26" ht="15" x14ac:dyDescent="0.25">
      <c r="Z63" s="74" t="s">
        <v>234</v>
      </c>
    </row>
    <row r="64" spans="1:26" ht="15" x14ac:dyDescent="0.25">
      <c r="Z64" s="74" t="s">
        <v>235</v>
      </c>
    </row>
    <row r="65" spans="26:26" ht="15" x14ac:dyDescent="0.25">
      <c r="Z65" s="74" t="s">
        <v>236</v>
      </c>
    </row>
    <row r="66" spans="26:26" ht="15" x14ac:dyDescent="0.25">
      <c r="Z66" s="74" t="s">
        <v>237</v>
      </c>
    </row>
    <row r="67" spans="26:26" ht="15" x14ac:dyDescent="0.25">
      <c r="Z67" s="74" t="s">
        <v>238</v>
      </c>
    </row>
    <row r="68" spans="26:26" ht="15" x14ac:dyDescent="0.25">
      <c r="Z68" s="74" t="s">
        <v>239</v>
      </c>
    </row>
    <row r="69" spans="26:26" ht="15" x14ac:dyDescent="0.25">
      <c r="Z69" s="74" t="s">
        <v>240</v>
      </c>
    </row>
    <row r="70" spans="26:26" ht="15" x14ac:dyDescent="0.25">
      <c r="Z70" s="74" t="s">
        <v>241</v>
      </c>
    </row>
    <row r="71" spans="26:26" ht="15" x14ac:dyDescent="0.25">
      <c r="Z71" s="74" t="s">
        <v>242</v>
      </c>
    </row>
    <row r="72" spans="26:26" ht="15" x14ac:dyDescent="0.25">
      <c r="Z72" s="74" t="s">
        <v>243</v>
      </c>
    </row>
    <row r="73" spans="26:26" ht="15" x14ac:dyDescent="0.25">
      <c r="Z73" s="74" t="s">
        <v>244</v>
      </c>
    </row>
    <row r="74" spans="26:26" ht="15" x14ac:dyDescent="0.25">
      <c r="Z74" s="74" t="s">
        <v>245</v>
      </c>
    </row>
    <row r="75" spans="26:26" ht="15" x14ac:dyDescent="0.25">
      <c r="Z75" s="74" t="s">
        <v>246</v>
      </c>
    </row>
    <row r="76" spans="26:26" ht="15" x14ac:dyDescent="0.25">
      <c r="Z76" s="74" t="s">
        <v>247</v>
      </c>
    </row>
    <row r="77" spans="26:26" ht="15" x14ac:dyDescent="0.25">
      <c r="Z77" s="74" t="s">
        <v>248</v>
      </c>
    </row>
    <row r="78" spans="26:26" ht="15" x14ac:dyDescent="0.25">
      <c r="Z78" s="74" t="s">
        <v>249</v>
      </c>
    </row>
    <row r="79" spans="26:26" ht="15" x14ac:dyDescent="0.25">
      <c r="Z79" s="74" t="s">
        <v>250</v>
      </c>
    </row>
    <row r="80" spans="26:26" ht="15" x14ac:dyDescent="0.25">
      <c r="Z80" s="74" t="s">
        <v>251</v>
      </c>
    </row>
  </sheetData>
  <sheetProtection algorithmName="SHA-512" hashValue="qFV8hxJCBFGa8xXPQ1Itc6FzYDRu+1RMqdmBoCPmz/4m0gMl2P0lNUo0Bm+1FhntFB+hv2ftHZkAytN8wRJjzA==" saltValue="9XEzT8i8HqblELUgluU0gw==" spinCount="100000" sheet="1" objects="1" scenarios="1"/>
  <mergeCells count="3">
    <mergeCell ref="A8:J8"/>
    <mergeCell ref="A4:J6"/>
    <mergeCell ref="A35:C35"/>
  </mergeCells>
  <conditionalFormatting sqref="A12:C34">
    <cfRule type="expression" dxfId="24" priority="2">
      <formula>OR(#REF!="No", #REF!="")</formula>
    </cfRule>
  </conditionalFormatting>
  <conditionalFormatting sqref="D12:Q13 D15:Q35 A35 A36:D50 F36:Q50 S36:S50 A51:S52">
    <cfRule type="expression" dxfId="23" priority="18">
      <formula>OR(#REF!="No", #REF!="")</formula>
    </cfRule>
  </conditionalFormatting>
  <conditionalFormatting sqref="D14:S14">
    <cfRule type="expression" dxfId="22" priority="1">
      <formula>OR(#REF!="No", #REF!="")</formula>
    </cfRule>
  </conditionalFormatting>
  <conditionalFormatting sqref="Q35">
    <cfRule type="expression" dxfId="21" priority="28">
      <formula>OR($F$38="No",$F$38="")</formula>
    </cfRule>
  </conditionalFormatting>
  <conditionalFormatting sqref="S15:S34 R15:R50">
    <cfRule type="expression" dxfId="20" priority="6">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Q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R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P34 F36:P50 E35:O35" xr:uid="{2A951AD3-7DF7-41F5-A211-2E7857AF2A41}">
      <formula1>30</formula1>
      <formula2>100</formula2>
    </dataValidation>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9.710937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Computer Science and Engineering</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43" t="s">
        <v>569</v>
      </c>
      <c r="B7" s="143"/>
      <c r="C7" s="143"/>
      <c r="D7" s="143"/>
      <c r="E7" s="143"/>
      <c r="F7" s="143"/>
      <c r="G7" s="143"/>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549</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539</v>
      </c>
      <c r="B12" s="86" t="s">
        <v>540</v>
      </c>
      <c r="C12" s="86"/>
      <c r="D12" s="86"/>
      <c r="E12" s="139" t="s">
        <v>570</v>
      </c>
      <c r="F12" s="139" t="s">
        <v>571</v>
      </c>
      <c r="G12" s="86" t="s">
        <v>541</v>
      </c>
      <c r="H12" s="19"/>
      <c r="I12" s="19"/>
      <c r="J12"/>
      <c r="K12"/>
      <c r="L12"/>
      <c r="M12" s="21" t="s">
        <v>19</v>
      </c>
      <c r="Z12" s="17"/>
    </row>
    <row r="13" spans="1:26" ht="15" x14ac:dyDescent="0.25">
      <c r="A13" s="157" t="s">
        <v>542</v>
      </c>
      <c r="B13" s="149"/>
      <c r="C13" s="150"/>
      <c r="D13" s="151"/>
      <c r="E13" s="96"/>
      <c r="F13" s="96"/>
      <c r="G13" s="98"/>
      <c r="J13"/>
      <c r="K13"/>
      <c r="L13"/>
      <c r="M13" s="19"/>
      <c r="N13" s="21" t="s">
        <v>20</v>
      </c>
      <c r="Z13" s="17"/>
    </row>
    <row r="14" spans="1:26" ht="15" x14ac:dyDescent="0.25">
      <c r="A14" s="158"/>
      <c r="B14" s="145"/>
      <c r="C14" s="146"/>
      <c r="D14" s="147"/>
      <c r="E14" s="72"/>
      <c r="F14" s="72"/>
      <c r="G14" s="99"/>
      <c r="K14" s="19"/>
      <c r="L14" s="19"/>
      <c r="M14" s="21" t="s">
        <v>21</v>
      </c>
      <c r="Z14" s="17"/>
    </row>
    <row r="15" spans="1:26" ht="14.45" customHeight="1" x14ac:dyDescent="0.25">
      <c r="A15" s="158"/>
      <c r="B15" s="145"/>
      <c r="C15" s="146"/>
      <c r="D15" s="147"/>
      <c r="E15" s="72"/>
      <c r="F15" s="72"/>
      <c r="G15" s="99"/>
      <c r="K15" s="19"/>
      <c r="L15" s="19"/>
      <c r="M15" s="21" t="s">
        <v>22</v>
      </c>
      <c r="Z15" s="17"/>
    </row>
    <row r="16" spans="1:26" ht="15" x14ac:dyDescent="0.25">
      <c r="A16" s="158"/>
      <c r="B16" s="145"/>
      <c r="C16" s="146"/>
      <c r="D16" s="147"/>
      <c r="E16" s="72"/>
      <c r="F16" s="72"/>
      <c r="G16" s="99"/>
      <c r="K16" s="19"/>
      <c r="L16" s="19"/>
      <c r="M16" s="21" t="s">
        <v>23</v>
      </c>
      <c r="Z16" s="17"/>
    </row>
    <row r="17" spans="1:26" ht="15" x14ac:dyDescent="0.25">
      <c r="A17" s="158"/>
      <c r="B17" s="145"/>
      <c r="C17" s="146"/>
      <c r="D17" s="147"/>
      <c r="E17" s="72"/>
      <c r="F17" s="72"/>
      <c r="G17" s="99"/>
      <c r="K17" s="19"/>
      <c r="L17" s="19"/>
      <c r="M17" s="21" t="s">
        <v>24</v>
      </c>
      <c r="Z17" s="17"/>
    </row>
    <row r="18" spans="1:26" ht="15" x14ac:dyDescent="0.25">
      <c r="A18" s="158"/>
      <c r="B18" s="145"/>
      <c r="C18" s="146"/>
      <c r="D18" s="147"/>
      <c r="E18" s="72"/>
      <c r="F18" s="72"/>
      <c r="G18" s="99"/>
      <c r="K18" s="19"/>
      <c r="L18" s="19"/>
      <c r="M18" s="21" t="s">
        <v>25</v>
      </c>
      <c r="Z18" s="17"/>
    </row>
    <row r="19" spans="1:26" ht="15" x14ac:dyDescent="0.25">
      <c r="A19" s="158"/>
      <c r="B19" s="145"/>
      <c r="C19" s="146"/>
      <c r="D19" s="147"/>
      <c r="E19" s="72"/>
      <c r="F19" s="72"/>
      <c r="G19" s="99"/>
      <c r="K19" s="19"/>
      <c r="L19" s="19"/>
      <c r="M19" s="21" t="s">
        <v>26</v>
      </c>
      <c r="Z19" s="17"/>
    </row>
    <row r="20" spans="1:26" ht="15" x14ac:dyDescent="0.25">
      <c r="A20" s="158"/>
      <c r="B20" s="145"/>
      <c r="C20" s="146"/>
      <c r="D20" s="147"/>
      <c r="E20" s="72"/>
      <c r="F20" s="72"/>
      <c r="G20" s="99"/>
      <c r="K20" s="19"/>
      <c r="L20" s="19"/>
      <c r="M20" s="21" t="s">
        <v>27</v>
      </c>
      <c r="Z20" s="17"/>
    </row>
    <row r="21" spans="1:26" ht="15" x14ac:dyDescent="0.25">
      <c r="A21" s="158"/>
      <c r="B21" s="145"/>
      <c r="C21" s="146"/>
      <c r="D21" s="147"/>
      <c r="E21" s="72"/>
      <c r="F21" s="72"/>
      <c r="G21" s="99"/>
      <c r="K21" s="19"/>
      <c r="L21" s="19"/>
      <c r="M21" s="21" t="s">
        <v>28</v>
      </c>
      <c r="Z21" s="17"/>
    </row>
    <row r="22" spans="1:26" ht="15" x14ac:dyDescent="0.25">
      <c r="A22" s="159"/>
      <c r="B22" s="152"/>
      <c r="C22" s="153"/>
      <c r="D22" s="154"/>
      <c r="E22" s="97"/>
      <c r="F22" s="97"/>
      <c r="G22" s="100"/>
      <c r="K22" s="19"/>
      <c r="L22" s="19"/>
      <c r="M22" s="21" t="s">
        <v>29</v>
      </c>
      <c r="Z22" s="17"/>
    </row>
    <row r="23" spans="1:26" ht="15" x14ac:dyDescent="0.25">
      <c r="A23" s="156" t="s">
        <v>543</v>
      </c>
      <c r="B23" s="149"/>
      <c r="C23" s="150"/>
      <c r="D23" s="151"/>
      <c r="E23" s="95"/>
      <c r="F23" s="95"/>
      <c r="G23" s="101"/>
      <c r="K23" s="19"/>
      <c r="L23" s="19"/>
      <c r="M23" s="21" t="s">
        <v>30</v>
      </c>
      <c r="Z23" s="17"/>
    </row>
    <row r="24" spans="1:26" ht="15" x14ac:dyDescent="0.25">
      <c r="A24" s="156"/>
      <c r="B24" s="145"/>
      <c r="C24" s="146"/>
      <c r="D24" s="147"/>
      <c r="E24" s="72"/>
      <c r="F24" s="72"/>
      <c r="G24" s="99"/>
      <c r="K24" s="19"/>
      <c r="L24" s="19"/>
      <c r="M24" s="21" t="s">
        <v>31</v>
      </c>
      <c r="Z24" s="17"/>
    </row>
    <row r="25" spans="1:26" ht="15" x14ac:dyDescent="0.25">
      <c r="A25" s="156"/>
      <c r="B25" s="145"/>
      <c r="C25" s="146"/>
      <c r="D25" s="147"/>
      <c r="E25" s="72"/>
      <c r="F25" s="72"/>
      <c r="G25" s="99"/>
      <c r="K25" s="19"/>
      <c r="L25" s="19"/>
      <c r="M25" s="21" t="s">
        <v>32</v>
      </c>
      <c r="Z25" s="17"/>
    </row>
    <row r="26" spans="1:26" ht="15" x14ac:dyDescent="0.25">
      <c r="A26" s="156"/>
      <c r="B26" s="145"/>
      <c r="C26" s="146"/>
      <c r="D26" s="147"/>
      <c r="E26" s="72"/>
      <c r="F26" s="72"/>
      <c r="G26" s="99"/>
      <c r="K26" s="19"/>
      <c r="L26" s="19"/>
      <c r="M26" s="21" t="s">
        <v>33</v>
      </c>
      <c r="Z26" s="17"/>
    </row>
    <row r="27" spans="1:26" ht="15" x14ac:dyDescent="0.25">
      <c r="A27" s="156"/>
      <c r="B27" s="145"/>
      <c r="C27" s="146"/>
      <c r="D27" s="147"/>
      <c r="E27" s="72"/>
      <c r="F27" s="72"/>
      <c r="G27" s="99"/>
      <c r="K27" s="19"/>
      <c r="L27" s="19"/>
      <c r="M27" s="21" t="s">
        <v>34</v>
      </c>
      <c r="Z27" s="17"/>
    </row>
    <row r="28" spans="1:26" ht="15" x14ac:dyDescent="0.25">
      <c r="A28" s="156"/>
      <c r="B28" s="145"/>
      <c r="C28" s="146"/>
      <c r="D28" s="147"/>
      <c r="E28" s="72"/>
      <c r="F28" s="72"/>
      <c r="G28" s="99"/>
      <c r="K28" s="19"/>
      <c r="L28" s="19"/>
      <c r="M28" s="21" t="s">
        <v>35</v>
      </c>
      <c r="Z28" s="17"/>
    </row>
    <row r="29" spans="1:26" ht="15" x14ac:dyDescent="0.25">
      <c r="A29" s="156"/>
      <c r="B29" s="145"/>
      <c r="C29" s="146"/>
      <c r="D29" s="147"/>
      <c r="E29" s="72"/>
      <c r="F29" s="72"/>
      <c r="G29" s="99"/>
      <c r="K29" s="19"/>
      <c r="L29" s="19"/>
      <c r="M29" s="21" t="s">
        <v>36</v>
      </c>
      <c r="Z29" s="17"/>
    </row>
    <row r="30" spans="1:26" ht="15" x14ac:dyDescent="0.25">
      <c r="A30" s="156"/>
      <c r="B30" s="145"/>
      <c r="C30" s="146"/>
      <c r="D30" s="147"/>
      <c r="E30" s="72"/>
      <c r="F30" s="72"/>
      <c r="G30" s="99"/>
      <c r="K30" s="19"/>
      <c r="L30" s="19"/>
      <c r="M30" s="21" t="s">
        <v>37</v>
      </c>
      <c r="Z30" s="17"/>
    </row>
    <row r="31" spans="1:26" ht="15" x14ac:dyDescent="0.25">
      <c r="A31" s="156"/>
      <c r="B31" s="145"/>
      <c r="C31" s="146"/>
      <c r="D31" s="147"/>
      <c r="E31" s="72"/>
      <c r="F31" s="72"/>
      <c r="G31" s="99"/>
      <c r="K31" s="19"/>
      <c r="L31" s="19"/>
      <c r="M31" s="21" t="s">
        <v>38</v>
      </c>
      <c r="Z31" s="17"/>
    </row>
    <row r="32" spans="1:26" ht="15" x14ac:dyDescent="0.25">
      <c r="A32" s="156"/>
      <c r="B32" s="152"/>
      <c r="C32" s="153"/>
      <c r="D32" s="154"/>
      <c r="E32" s="94"/>
      <c r="F32" s="94"/>
      <c r="G32" s="102"/>
      <c r="K32" s="19"/>
      <c r="L32" s="19"/>
      <c r="M32" s="21" t="s">
        <v>39</v>
      </c>
      <c r="Z32" s="17"/>
    </row>
    <row r="33" spans="1:26" ht="15" x14ac:dyDescent="0.25">
      <c r="A33" s="155" t="s">
        <v>544</v>
      </c>
      <c r="B33" s="149"/>
      <c r="C33" s="150"/>
      <c r="D33" s="151"/>
      <c r="E33" s="96"/>
      <c r="F33" s="96"/>
      <c r="G33" s="98"/>
      <c r="K33" s="19"/>
      <c r="L33" s="19"/>
      <c r="M33" s="21" t="s">
        <v>40</v>
      </c>
      <c r="Z33" s="17"/>
    </row>
    <row r="34" spans="1:26" ht="15" x14ac:dyDescent="0.25">
      <c r="A34" s="156"/>
      <c r="B34" s="145"/>
      <c r="C34" s="146"/>
      <c r="D34" s="147"/>
      <c r="E34" s="72"/>
      <c r="F34" s="72"/>
      <c r="G34" s="99"/>
      <c r="K34" s="19"/>
      <c r="L34" s="19"/>
      <c r="M34" s="21" t="s">
        <v>41</v>
      </c>
      <c r="Z34" s="17"/>
    </row>
    <row r="35" spans="1:26" ht="15" x14ac:dyDescent="0.25">
      <c r="A35" s="156"/>
      <c r="B35" s="145"/>
      <c r="C35" s="146"/>
      <c r="D35" s="147"/>
      <c r="E35" s="72"/>
      <c r="F35" s="72"/>
      <c r="G35" s="99"/>
      <c r="K35" s="19"/>
      <c r="L35" s="19"/>
      <c r="M35" s="21" t="s">
        <v>42</v>
      </c>
      <c r="Z35" s="17"/>
    </row>
    <row r="36" spans="1:26" ht="15" x14ac:dyDescent="0.25">
      <c r="A36" s="156"/>
      <c r="B36" s="145"/>
      <c r="C36" s="146"/>
      <c r="D36" s="147"/>
      <c r="E36" s="72"/>
      <c r="F36" s="72"/>
      <c r="G36" s="99"/>
      <c r="M36" s="21" t="s">
        <v>43</v>
      </c>
      <c r="Z36" s="17"/>
    </row>
    <row r="37" spans="1:26" ht="15" x14ac:dyDescent="0.25">
      <c r="A37" s="156"/>
      <c r="B37" s="145"/>
      <c r="C37" s="146"/>
      <c r="D37" s="147"/>
      <c r="E37" s="72"/>
      <c r="F37" s="72"/>
      <c r="G37" s="99"/>
      <c r="M37" s="21" t="s">
        <v>44</v>
      </c>
      <c r="Z37" s="17"/>
    </row>
    <row r="38" spans="1:26" ht="15" x14ac:dyDescent="0.25">
      <c r="A38" s="156"/>
      <c r="B38" s="145"/>
      <c r="C38" s="146"/>
      <c r="D38" s="147"/>
      <c r="E38" s="72"/>
      <c r="F38" s="72"/>
      <c r="G38" s="99"/>
      <c r="M38" s="21" t="s">
        <v>45</v>
      </c>
      <c r="Z38" s="17"/>
    </row>
    <row r="39" spans="1:26" ht="15" x14ac:dyDescent="0.25">
      <c r="A39" s="156"/>
      <c r="B39" s="145"/>
      <c r="C39" s="146"/>
      <c r="D39" s="147"/>
      <c r="E39" s="72"/>
      <c r="F39" s="72"/>
      <c r="G39" s="99"/>
      <c r="M39" s="21" t="s">
        <v>46</v>
      </c>
      <c r="Z39" s="17"/>
    </row>
    <row r="40" spans="1:26" ht="15" x14ac:dyDescent="0.25">
      <c r="A40" s="156"/>
      <c r="B40" s="145"/>
      <c r="C40" s="146"/>
      <c r="D40" s="147"/>
      <c r="E40" s="72"/>
      <c r="F40" s="72"/>
      <c r="G40" s="99"/>
      <c r="M40" s="21" t="s">
        <v>47</v>
      </c>
      <c r="Z40" s="17"/>
    </row>
    <row r="41" spans="1:26" ht="15" x14ac:dyDescent="0.25">
      <c r="A41" s="156"/>
      <c r="B41" s="145"/>
      <c r="C41" s="146"/>
      <c r="D41" s="147"/>
      <c r="E41" s="72"/>
      <c r="F41" s="72"/>
      <c r="G41" s="99"/>
      <c r="M41" s="21" t="s">
        <v>48</v>
      </c>
      <c r="Z41" s="17"/>
    </row>
    <row r="42" spans="1:26" ht="15" x14ac:dyDescent="0.25">
      <c r="A42" s="156"/>
      <c r="B42" s="152"/>
      <c r="C42" s="153"/>
      <c r="D42" s="154"/>
      <c r="E42" s="94"/>
      <c r="F42" s="94"/>
      <c r="G42" s="102"/>
      <c r="M42" s="21" t="s">
        <v>49</v>
      </c>
      <c r="Z42" s="17"/>
    </row>
    <row r="43" spans="1:26" ht="15" x14ac:dyDescent="0.25">
      <c r="A43" s="155" t="s">
        <v>545</v>
      </c>
      <c r="B43" s="149"/>
      <c r="C43" s="150"/>
      <c r="D43" s="151"/>
      <c r="E43" s="96"/>
      <c r="F43" s="96"/>
      <c r="G43" s="98"/>
      <c r="N43" s="21" t="s">
        <v>50</v>
      </c>
      <c r="Z43" s="17"/>
    </row>
    <row r="44" spans="1:26" ht="15" x14ac:dyDescent="0.25">
      <c r="A44" s="156"/>
      <c r="B44" s="145"/>
      <c r="C44" s="146"/>
      <c r="D44" s="147"/>
      <c r="E44" s="72"/>
      <c r="F44" s="72"/>
      <c r="G44" s="99"/>
      <c r="M44" s="21" t="s">
        <v>171</v>
      </c>
      <c r="Z44" s="17"/>
    </row>
    <row r="45" spans="1:26" ht="15" x14ac:dyDescent="0.25">
      <c r="A45" s="156"/>
      <c r="B45" s="145"/>
      <c r="C45" s="146"/>
      <c r="D45" s="147"/>
      <c r="E45" s="72"/>
      <c r="F45" s="72"/>
      <c r="G45" s="99"/>
      <c r="N45" s="74" t="s">
        <v>172</v>
      </c>
      <c r="S45" s="21" t="s">
        <v>172</v>
      </c>
      <c r="Z45" s="17"/>
    </row>
    <row r="46" spans="1:26" ht="15" x14ac:dyDescent="0.25">
      <c r="A46" s="156"/>
      <c r="B46" s="145"/>
      <c r="C46" s="146"/>
      <c r="D46" s="147"/>
      <c r="E46" s="72"/>
      <c r="F46" s="72"/>
      <c r="G46" s="99"/>
      <c r="N46" s="74" t="s">
        <v>173</v>
      </c>
      <c r="S46" s="21" t="s">
        <v>173</v>
      </c>
      <c r="Z46" s="17"/>
    </row>
    <row r="47" spans="1:26" ht="15" x14ac:dyDescent="0.25">
      <c r="A47" s="156"/>
      <c r="B47" s="145"/>
      <c r="C47" s="146"/>
      <c r="D47" s="147"/>
      <c r="E47" s="72"/>
      <c r="F47" s="72"/>
      <c r="G47" s="99"/>
      <c r="N47" s="74" t="s">
        <v>174</v>
      </c>
      <c r="S47" s="21" t="s">
        <v>174</v>
      </c>
      <c r="Z47" s="17"/>
    </row>
    <row r="48" spans="1:26" ht="15" x14ac:dyDescent="0.25">
      <c r="A48" s="156"/>
      <c r="B48" s="145"/>
      <c r="C48" s="146"/>
      <c r="D48" s="147"/>
      <c r="E48" s="72"/>
      <c r="F48" s="72"/>
      <c r="G48" s="99"/>
      <c r="N48" s="74" t="s">
        <v>175</v>
      </c>
      <c r="S48" s="21" t="s">
        <v>175</v>
      </c>
      <c r="Z48" s="17"/>
    </row>
    <row r="49" spans="1:26" ht="15" x14ac:dyDescent="0.25">
      <c r="A49" s="156"/>
      <c r="B49" s="145"/>
      <c r="C49" s="146"/>
      <c r="D49" s="147"/>
      <c r="E49" s="72"/>
      <c r="F49" s="72"/>
      <c r="G49" s="99"/>
      <c r="N49" s="74" t="s">
        <v>176</v>
      </c>
      <c r="S49" s="21" t="s">
        <v>176</v>
      </c>
      <c r="Z49" s="17"/>
    </row>
    <row r="50" spans="1:26" ht="15" x14ac:dyDescent="0.25">
      <c r="A50" s="156"/>
      <c r="B50" s="145"/>
      <c r="C50" s="146"/>
      <c r="D50" s="147"/>
      <c r="E50" s="72"/>
      <c r="F50" s="72"/>
      <c r="G50" s="99"/>
      <c r="N50" s="74" t="s">
        <v>177</v>
      </c>
      <c r="S50" s="21" t="s">
        <v>177</v>
      </c>
      <c r="Z50" s="17"/>
    </row>
    <row r="51" spans="1:26" ht="15" x14ac:dyDescent="0.25">
      <c r="A51" s="156"/>
      <c r="B51" s="145"/>
      <c r="C51" s="146"/>
      <c r="D51" s="147"/>
      <c r="E51" s="72"/>
      <c r="F51" s="72"/>
      <c r="G51" s="99"/>
      <c r="N51" s="74" t="s">
        <v>178</v>
      </c>
      <c r="S51" s="21" t="s">
        <v>178</v>
      </c>
      <c r="Z51" s="17"/>
    </row>
    <row r="52" spans="1:26" ht="15" x14ac:dyDescent="0.25">
      <c r="A52" s="156"/>
      <c r="B52" s="152"/>
      <c r="C52" s="153"/>
      <c r="D52" s="154"/>
      <c r="E52" s="94"/>
      <c r="F52" s="94"/>
      <c r="G52" s="102"/>
      <c r="N52" s="74" t="s">
        <v>179</v>
      </c>
      <c r="S52" s="21" t="s">
        <v>179</v>
      </c>
      <c r="Z52" s="17"/>
    </row>
    <row r="53" spans="1:26" ht="15" x14ac:dyDescent="0.25">
      <c r="A53" s="157" t="s">
        <v>546</v>
      </c>
      <c r="B53" s="149"/>
      <c r="C53" s="150"/>
      <c r="D53" s="151"/>
      <c r="E53" s="96"/>
      <c r="F53" s="96"/>
      <c r="G53" s="98"/>
      <c r="N53" s="74" t="s">
        <v>180</v>
      </c>
      <c r="S53" s="21" t="s">
        <v>180</v>
      </c>
      <c r="Z53" s="17"/>
    </row>
    <row r="54" spans="1:26" ht="15" x14ac:dyDescent="0.25">
      <c r="A54" s="158"/>
      <c r="B54" s="145"/>
      <c r="C54" s="146"/>
      <c r="D54" s="147"/>
      <c r="E54" s="72"/>
      <c r="F54" s="72"/>
      <c r="G54" s="99"/>
      <c r="N54" s="74" t="s">
        <v>181</v>
      </c>
      <c r="S54" s="21" t="s">
        <v>181</v>
      </c>
      <c r="Z54" s="17"/>
    </row>
    <row r="55" spans="1:26" ht="15" x14ac:dyDescent="0.25">
      <c r="A55" s="158"/>
      <c r="B55" s="145"/>
      <c r="C55" s="146"/>
      <c r="D55" s="147"/>
      <c r="E55" s="72"/>
      <c r="F55" s="72"/>
      <c r="G55" s="99"/>
      <c r="N55" s="74" t="s">
        <v>182</v>
      </c>
      <c r="S55" s="21" t="s">
        <v>182</v>
      </c>
      <c r="Z55" s="17"/>
    </row>
    <row r="56" spans="1:26" ht="15" x14ac:dyDescent="0.25">
      <c r="A56" s="158"/>
      <c r="B56" s="145"/>
      <c r="C56" s="146"/>
      <c r="D56" s="147"/>
      <c r="E56" s="72"/>
      <c r="F56" s="72"/>
      <c r="G56" s="99"/>
      <c r="N56" s="74" t="s">
        <v>183</v>
      </c>
      <c r="S56" s="21" t="s">
        <v>183</v>
      </c>
      <c r="Z56" s="17"/>
    </row>
    <row r="57" spans="1:26" ht="15" x14ac:dyDescent="0.25">
      <c r="A57" s="158"/>
      <c r="B57" s="145"/>
      <c r="C57" s="146"/>
      <c r="D57" s="147"/>
      <c r="E57" s="72"/>
      <c r="F57" s="72"/>
      <c r="G57" s="99"/>
      <c r="N57" s="74" t="s">
        <v>184</v>
      </c>
      <c r="S57" s="21" t="s">
        <v>184</v>
      </c>
      <c r="Z57" s="17"/>
    </row>
    <row r="58" spans="1:26" ht="15" x14ac:dyDescent="0.25">
      <c r="A58" s="158"/>
      <c r="B58" s="145"/>
      <c r="C58" s="146"/>
      <c r="D58" s="147"/>
      <c r="E58" s="72"/>
      <c r="F58" s="72"/>
      <c r="G58" s="99"/>
      <c r="N58" s="74" t="s">
        <v>185</v>
      </c>
      <c r="S58" s="21" t="s">
        <v>185</v>
      </c>
      <c r="Z58" s="17"/>
    </row>
    <row r="59" spans="1:26" ht="15" x14ac:dyDescent="0.25">
      <c r="A59" s="158"/>
      <c r="B59" s="145"/>
      <c r="C59" s="146"/>
      <c r="D59" s="147"/>
      <c r="E59" s="72"/>
      <c r="F59" s="72"/>
      <c r="G59" s="99"/>
      <c r="N59" s="74" t="s">
        <v>186</v>
      </c>
      <c r="S59" s="21" t="s">
        <v>186</v>
      </c>
      <c r="Z59" s="17"/>
    </row>
    <row r="60" spans="1:26" ht="15" x14ac:dyDescent="0.25">
      <c r="A60" s="158"/>
      <c r="B60" s="145"/>
      <c r="C60" s="146"/>
      <c r="D60" s="147"/>
      <c r="E60" s="72"/>
      <c r="F60" s="72"/>
      <c r="G60" s="99"/>
      <c r="N60" s="74" t="s">
        <v>187</v>
      </c>
      <c r="S60" s="21" t="s">
        <v>187</v>
      </c>
      <c r="Z60" s="17"/>
    </row>
    <row r="61" spans="1:26" ht="15" x14ac:dyDescent="0.25">
      <c r="A61" s="158"/>
      <c r="B61" s="145"/>
      <c r="C61" s="146"/>
      <c r="D61" s="147"/>
      <c r="E61" s="72"/>
      <c r="F61" s="72"/>
      <c r="G61" s="99"/>
      <c r="N61" s="74" t="s">
        <v>188</v>
      </c>
      <c r="S61" s="21" t="s">
        <v>188</v>
      </c>
      <c r="Z61" s="17"/>
    </row>
    <row r="62" spans="1:26" ht="15" x14ac:dyDescent="0.25">
      <c r="A62" s="159"/>
      <c r="B62" s="152"/>
      <c r="C62" s="153"/>
      <c r="D62" s="154"/>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z9uPb9dWmEkOyFpk8Jr5jRZ17TGg33LGqip6qkZHIR7neqCPNMxbffQKtM3LPZ3Cb6y5C3ubZyeXQ3MwFG6yuQ==" saltValue="9XDyNiWB+2X49QdYtbZzCw==" spinCount="100000" sheet="1" objects="1" scenarios="1"/>
  <mergeCells count="56">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62:D62"/>
    <mergeCell ref="B57:D57"/>
    <mergeCell ref="B58:D58"/>
    <mergeCell ref="B59:D59"/>
    <mergeCell ref="B60:D60"/>
    <mergeCell ref="B61:D61"/>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60" t="s">
        <v>529</v>
      </c>
      <c r="B1" s="161"/>
      <c r="C1" s="161"/>
      <c r="D1" s="161"/>
      <c r="E1" s="161"/>
      <c r="F1" s="161"/>
      <c r="G1" s="161"/>
      <c r="H1" s="161"/>
      <c r="I1" s="161"/>
      <c r="J1" s="161"/>
      <c r="K1" s="162"/>
    </row>
    <row r="2" spans="1:14" x14ac:dyDescent="0.25">
      <c r="A2" s="163"/>
      <c r="B2" s="164"/>
      <c r="C2" s="164"/>
      <c r="D2" s="164"/>
      <c r="E2" s="164"/>
      <c r="F2" s="164"/>
      <c r="G2" s="164"/>
      <c r="H2" s="164"/>
      <c r="I2" s="164"/>
      <c r="J2" s="164"/>
      <c r="K2" s="165"/>
    </row>
    <row r="3" spans="1:14" ht="26.25" customHeight="1" x14ac:dyDescent="0.25">
      <c r="A3" s="174" t="s">
        <v>568</v>
      </c>
      <c r="B3" s="175"/>
      <c r="C3" s="175"/>
      <c r="D3" s="175"/>
      <c r="E3" s="175"/>
      <c r="F3" s="175"/>
      <c r="G3" s="175"/>
      <c r="H3" s="175"/>
      <c r="I3" s="175"/>
      <c r="J3" s="175"/>
      <c r="K3" s="176"/>
      <c r="L3" s="86"/>
      <c r="M3" s="86"/>
      <c r="N3" s="86"/>
    </row>
    <row r="4" spans="1:14" ht="39" customHeight="1" thickBot="1" x14ac:dyDescent="0.3">
      <c r="A4" s="177"/>
      <c r="B4" s="178"/>
      <c r="C4" s="178"/>
      <c r="D4" s="178"/>
      <c r="E4" s="178"/>
      <c r="F4" s="178"/>
      <c r="G4" s="178"/>
      <c r="H4" s="178"/>
      <c r="I4" s="178"/>
      <c r="J4" s="178"/>
      <c r="K4" s="179"/>
      <c r="L4" s="86"/>
      <c r="M4" s="86"/>
      <c r="N4" s="86"/>
    </row>
    <row r="5" spans="1:14" ht="18.75" customHeight="1" x14ac:dyDescent="0.25">
      <c r="A5" s="85" t="s">
        <v>530</v>
      </c>
      <c r="B5" s="92" t="s">
        <v>527</v>
      </c>
      <c r="L5" s="86"/>
      <c r="M5" s="86"/>
      <c r="N5" s="86"/>
    </row>
    <row r="6" spans="1:14" ht="49.5" customHeight="1" x14ac:dyDescent="0.25">
      <c r="A6" s="169" t="s">
        <v>531</v>
      </c>
      <c r="B6" s="91"/>
      <c r="C6" s="171" t="s">
        <v>536</v>
      </c>
      <c r="D6" s="172"/>
      <c r="E6" s="172"/>
      <c r="F6" s="172"/>
      <c r="G6" s="172"/>
      <c r="H6" s="172"/>
      <c r="I6" s="172"/>
      <c r="J6" s="172"/>
      <c r="K6" s="173"/>
      <c r="L6" s="86"/>
      <c r="M6" s="86"/>
      <c r="N6" s="86"/>
    </row>
    <row r="7" spans="1:14" ht="111.75" customHeight="1" x14ac:dyDescent="0.25">
      <c r="A7" s="170"/>
      <c r="B7" s="166"/>
      <c r="C7" s="167"/>
      <c r="D7" s="167"/>
      <c r="E7" s="167"/>
      <c r="F7" s="167"/>
      <c r="G7" s="167"/>
      <c r="H7" s="167"/>
      <c r="I7" s="167"/>
      <c r="J7" s="167"/>
      <c r="K7" s="168"/>
      <c r="L7" s="86"/>
      <c r="M7" s="86"/>
      <c r="N7" s="86"/>
    </row>
    <row r="8" spans="1:14" ht="15.75" x14ac:dyDescent="0.25">
      <c r="A8" s="87"/>
      <c r="B8" s="86"/>
      <c r="C8" s="86"/>
      <c r="D8" s="86"/>
      <c r="E8" s="86"/>
      <c r="F8" s="86"/>
      <c r="G8" s="86"/>
      <c r="H8" s="86"/>
      <c r="I8" s="86"/>
      <c r="J8" s="86"/>
      <c r="M8" s="86"/>
      <c r="N8" s="86"/>
    </row>
    <row r="9" spans="1:14" ht="15.75" x14ac:dyDescent="0.25">
      <c r="A9" s="85" t="s">
        <v>532</v>
      </c>
      <c r="B9" s="92" t="s">
        <v>527</v>
      </c>
      <c r="L9" s="86"/>
      <c r="M9" s="86"/>
      <c r="N9" s="86"/>
    </row>
    <row r="10" spans="1:14" ht="38.25" customHeight="1" x14ac:dyDescent="0.25">
      <c r="A10" s="169" t="s">
        <v>533</v>
      </c>
      <c r="B10" s="91"/>
      <c r="C10" s="171" t="s">
        <v>550</v>
      </c>
      <c r="D10" s="172"/>
      <c r="E10" s="172"/>
      <c r="F10" s="172"/>
      <c r="G10" s="172"/>
      <c r="H10" s="172"/>
      <c r="I10" s="172"/>
      <c r="J10" s="172"/>
      <c r="K10" s="173"/>
      <c r="L10" s="86"/>
      <c r="M10" s="86"/>
      <c r="N10" s="86"/>
    </row>
    <row r="11" spans="1:14" ht="87" customHeight="1" x14ac:dyDescent="0.25">
      <c r="A11" s="170"/>
      <c r="B11" s="166"/>
      <c r="C11" s="167"/>
      <c r="D11" s="167"/>
      <c r="E11" s="167"/>
      <c r="F11" s="167"/>
      <c r="G11" s="167"/>
      <c r="H11" s="167"/>
      <c r="I11" s="167"/>
      <c r="J11" s="167"/>
      <c r="K11" s="168"/>
      <c r="L11" s="86"/>
      <c r="M11" s="86"/>
      <c r="N11" s="86"/>
    </row>
    <row r="12" spans="1:14" ht="15.75" x14ac:dyDescent="0.25">
      <c r="L12" s="86"/>
      <c r="M12" s="86"/>
      <c r="N12" s="86"/>
    </row>
    <row r="13" spans="1:14" ht="15.75" x14ac:dyDescent="0.25">
      <c r="A13" s="85" t="s">
        <v>534</v>
      </c>
      <c r="B13" s="92" t="s">
        <v>527</v>
      </c>
      <c r="L13" s="86"/>
      <c r="M13" s="86"/>
      <c r="N13" s="86"/>
    </row>
    <row r="14" spans="1:14" ht="32.25" customHeight="1" x14ac:dyDescent="0.25">
      <c r="A14" s="169" t="s">
        <v>535</v>
      </c>
      <c r="B14" s="91"/>
      <c r="C14" s="171" t="s">
        <v>547</v>
      </c>
      <c r="D14" s="172"/>
      <c r="E14" s="172"/>
      <c r="F14" s="172"/>
      <c r="G14" s="172"/>
      <c r="H14" s="172"/>
      <c r="I14" s="172"/>
      <c r="J14" s="172"/>
      <c r="K14" s="173"/>
      <c r="L14" s="86"/>
      <c r="M14" s="86"/>
      <c r="N14" s="86"/>
    </row>
    <row r="15" spans="1:14" ht="28.5" customHeight="1" x14ac:dyDescent="0.25">
      <c r="A15" s="170"/>
      <c r="B15" s="166"/>
      <c r="C15" s="167"/>
      <c r="D15" s="167"/>
      <c r="E15" s="167"/>
      <c r="F15" s="167"/>
      <c r="G15" s="167"/>
      <c r="H15" s="167"/>
      <c r="I15" s="167"/>
      <c r="J15" s="167"/>
      <c r="K15" s="168"/>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5TcAjrgVuUZgebI43Snv/BEk39EpmsHv5KWvlXmDfrrOqetMtdbm31K/oFw1AcShmpl7bkEueqQ8AMXD7a1eiQ==" saltValue="t1IqE0JR1SmVO36nFFBjSA=="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9" t="s">
        <v>551</v>
      </c>
      <c r="B1" s="199"/>
      <c r="C1" s="199"/>
      <c r="D1" s="199"/>
      <c r="E1" s="199"/>
      <c r="F1" s="199"/>
      <c r="G1" s="199"/>
      <c r="H1" s="199"/>
      <c r="I1" s="199"/>
      <c r="J1" s="199"/>
      <c r="K1" s="17"/>
      <c r="L1" s="17"/>
      <c r="M1" s="17"/>
    </row>
    <row r="2" spans="1:13" ht="22.5" x14ac:dyDescent="0.3">
      <c r="A2" s="200"/>
      <c r="B2" s="200"/>
      <c r="C2" s="200"/>
      <c r="D2" s="200"/>
      <c r="E2" s="200"/>
      <c r="F2" s="200"/>
      <c r="G2" s="200"/>
      <c r="H2" s="200"/>
      <c r="I2" s="200"/>
      <c r="J2" s="200"/>
      <c r="K2" s="17"/>
      <c r="L2" s="17"/>
      <c r="M2" s="17"/>
    </row>
    <row r="3" spans="1:13" s="1" customFormat="1" ht="15" customHeight="1" x14ac:dyDescent="0.25">
      <c r="A3" s="193" t="s">
        <v>552</v>
      </c>
      <c r="B3" s="194"/>
      <c r="C3" s="194"/>
      <c r="D3" s="194"/>
      <c r="E3" s="194"/>
      <c r="F3" s="194"/>
      <c r="G3" s="194"/>
      <c r="H3" s="194"/>
      <c r="I3" s="194"/>
      <c r="J3" s="194"/>
      <c r="K3" s="41"/>
      <c r="L3" s="41"/>
      <c r="M3" s="41"/>
    </row>
    <row r="4" spans="1:13" ht="15.75" customHeight="1" x14ac:dyDescent="0.25">
      <c r="A4" s="193"/>
      <c r="B4" s="194"/>
      <c r="C4" s="194"/>
      <c r="D4" s="194"/>
      <c r="E4" s="194"/>
      <c r="F4" s="194"/>
      <c r="G4" s="194"/>
      <c r="H4" s="194"/>
      <c r="I4" s="194"/>
      <c r="J4" s="194"/>
      <c r="K4" s="17"/>
      <c r="L4" s="17"/>
      <c r="M4" s="17"/>
    </row>
    <row r="5" spans="1:13" ht="15" customHeight="1" x14ac:dyDescent="0.25">
      <c r="A5" s="193"/>
      <c r="B5" s="194"/>
      <c r="C5" s="194"/>
      <c r="D5" s="194"/>
      <c r="E5" s="194"/>
      <c r="F5" s="194"/>
      <c r="G5" s="194"/>
      <c r="H5" s="194"/>
      <c r="I5" s="194"/>
      <c r="J5" s="194"/>
      <c r="K5" s="17"/>
      <c r="L5" s="17"/>
      <c r="M5" s="17"/>
    </row>
    <row r="6" spans="1:13" ht="58.5" customHeight="1" thickBot="1" x14ac:dyDescent="0.3">
      <c r="A6" s="195"/>
      <c r="B6" s="196"/>
      <c r="C6" s="196"/>
      <c r="D6" s="196"/>
      <c r="E6" s="196"/>
      <c r="F6" s="196"/>
      <c r="G6" s="196"/>
      <c r="H6" s="196"/>
      <c r="I6" s="196"/>
      <c r="J6" s="196"/>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201">
        <f>GPA!B10</f>
        <v>0</v>
      </c>
      <c r="C8" s="202"/>
      <c r="D8" s="202"/>
      <c r="E8" s="202"/>
      <c r="F8" s="202"/>
      <c r="G8" s="202"/>
      <c r="H8" s="202"/>
      <c r="I8" s="202"/>
      <c r="J8" s="203"/>
      <c r="K8" s="17"/>
      <c r="L8" s="17"/>
      <c r="M8" s="17"/>
    </row>
    <row r="9" spans="1:13" x14ac:dyDescent="0.25">
      <c r="A9" s="105" t="s">
        <v>1</v>
      </c>
      <c r="B9" s="204">
        <f>GPA!B11</f>
        <v>0</v>
      </c>
      <c r="C9" s="205"/>
      <c r="D9" s="205"/>
      <c r="E9" s="205"/>
      <c r="F9" s="205"/>
      <c r="G9" s="205"/>
      <c r="H9" s="205"/>
      <c r="I9" s="205"/>
      <c r="J9" s="206"/>
      <c r="K9" s="17"/>
      <c r="L9" s="17"/>
      <c r="M9" s="17"/>
    </row>
    <row r="10" spans="1:13" x14ac:dyDescent="0.25">
      <c r="A10" s="105" t="s">
        <v>0</v>
      </c>
      <c r="B10" s="204">
        <f>GPA!B12</f>
        <v>0</v>
      </c>
      <c r="C10" s="205"/>
      <c r="D10" s="205"/>
      <c r="E10" s="205"/>
      <c r="F10" s="205"/>
      <c r="G10" s="205"/>
      <c r="H10" s="205"/>
      <c r="I10" s="205"/>
      <c r="J10" s="206"/>
      <c r="K10" s="17"/>
      <c r="L10" s="17"/>
      <c r="M10" s="17"/>
    </row>
    <row r="11" spans="1:13" ht="15.75" thickBot="1" x14ac:dyDescent="0.3">
      <c r="A11" s="106" t="s">
        <v>2</v>
      </c>
      <c r="B11" s="207">
        <f>GPA!B15</f>
        <v>0</v>
      </c>
      <c r="C11" s="208"/>
      <c r="D11" s="208"/>
      <c r="E11" s="208"/>
      <c r="F11" s="208"/>
      <c r="G11" s="208"/>
      <c r="H11" s="208"/>
      <c r="I11" s="208"/>
      <c r="J11" s="209"/>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80"/>
      <c r="I13" s="180"/>
      <c r="J13" s="103"/>
      <c r="K13" s="17"/>
      <c r="L13" s="17"/>
      <c r="M13" s="17"/>
    </row>
    <row r="14" spans="1:13" ht="22.5" x14ac:dyDescent="0.3">
      <c r="A14" s="108" t="s">
        <v>253</v>
      </c>
      <c r="B14" s="109"/>
      <c r="C14" s="110"/>
      <c r="D14" s="110"/>
      <c r="E14" s="210" t="str">
        <f>IF(ISBLANK(A17)=TRUE,"THIS AREA IS MANDATORY; you must fill it out.","")</f>
        <v/>
      </c>
      <c r="F14" s="210"/>
      <c r="G14" s="210"/>
      <c r="H14" s="210"/>
      <c r="I14" s="210"/>
      <c r="J14" s="211"/>
      <c r="K14" s="17"/>
      <c r="L14" s="17"/>
      <c r="M14" s="17"/>
    </row>
    <row r="15" spans="1:13" x14ac:dyDescent="0.25">
      <c r="A15" s="27"/>
      <c r="B15" s="17"/>
      <c r="C15" s="17"/>
      <c r="D15" s="17"/>
      <c r="E15" s="17"/>
      <c r="F15" s="17"/>
      <c r="G15" s="17"/>
      <c r="H15" s="17"/>
      <c r="I15" s="17"/>
      <c r="J15" s="103"/>
      <c r="K15" s="17"/>
      <c r="L15" s="17"/>
      <c r="M15" s="17"/>
    </row>
    <row r="16" spans="1:13" x14ac:dyDescent="0.25">
      <c r="A16" s="218" t="s">
        <v>298</v>
      </c>
      <c r="B16" s="219"/>
      <c r="C16" s="219"/>
      <c r="D16" s="219"/>
      <c r="E16" s="219"/>
      <c r="F16" s="219"/>
      <c r="G16" s="219"/>
      <c r="H16" s="219"/>
      <c r="I16" s="219"/>
      <c r="J16" s="220"/>
      <c r="K16" s="17"/>
      <c r="L16" s="17"/>
      <c r="M16" s="17"/>
    </row>
    <row r="17" spans="1:13" x14ac:dyDescent="0.25">
      <c r="A17" s="221" t="s">
        <v>298</v>
      </c>
      <c r="B17" s="222"/>
      <c r="C17" s="222"/>
      <c r="D17" s="222"/>
      <c r="E17" s="222"/>
      <c r="F17" s="222"/>
      <c r="G17" s="222"/>
      <c r="H17" s="222"/>
      <c r="I17" s="222"/>
      <c r="J17" s="223"/>
      <c r="K17" s="17"/>
      <c r="L17" s="17"/>
      <c r="M17" s="17"/>
    </row>
    <row r="18" spans="1:13" x14ac:dyDescent="0.25">
      <c r="A18" s="221"/>
      <c r="B18" s="222"/>
      <c r="C18" s="222"/>
      <c r="D18" s="222"/>
      <c r="E18" s="222"/>
      <c r="F18" s="222"/>
      <c r="G18" s="222"/>
      <c r="H18" s="222"/>
      <c r="I18" s="222"/>
      <c r="J18" s="223"/>
      <c r="K18" s="17"/>
      <c r="L18" s="17"/>
      <c r="M18" s="17"/>
    </row>
    <row r="19" spans="1:13" x14ac:dyDescent="0.25">
      <c r="A19" s="221"/>
      <c r="B19" s="222"/>
      <c r="C19" s="222"/>
      <c r="D19" s="222"/>
      <c r="E19" s="222"/>
      <c r="F19" s="222"/>
      <c r="G19" s="222"/>
      <c r="H19" s="222"/>
      <c r="I19" s="222"/>
      <c r="J19" s="223"/>
      <c r="K19" s="17"/>
      <c r="L19" s="17"/>
      <c r="M19" s="17"/>
    </row>
    <row r="20" spans="1:13" x14ac:dyDescent="0.25">
      <c r="A20" s="221"/>
      <c r="B20" s="222"/>
      <c r="C20" s="222"/>
      <c r="D20" s="222"/>
      <c r="E20" s="222"/>
      <c r="F20" s="222"/>
      <c r="G20" s="222"/>
      <c r="H20" s="222"/>
      <c r="I20" s="222"/>
      <c r="J20" s="223"/>
      <c r="K20" s="17"/>
      <c r="L20" s="17"/>
      <c r="M20" s="17"/>
    </row>
    <row r="21" spans="1:13" x14ac:dyDescent="0.25">
      <c r="A21" s="221"/>
      <c r="B21" s="222"/>
      <c r="C21" s="222"/>
      <c r="D21" s="222"/>
      <c r="E21" s="222"/>
      <c r="F21" s="222"/>
      <c r="G21" s="222"/>
      <c r="H21" s="222"/>
      <c r="I21" s="222"/>
      <c r="J21" s="223"/>
      <c r="K21" s="17"/>
      <c r="L21" s="17"/>
      <c r="M21" s="17"/>
    </row>
    <row r="22" spans="1:13" x14ac:dyDescent="0.25">
      <c r="A22" s="221"/>
      <c r="B22" s="222"/>
      <c r="C22" s="222"/>
      <c r="D22" s="222"/>
      <c r="E22" s="222"/>
      <c r="F22" s="222"/>
      <c r="G22" s="222"/>
      <c r="H22" s="222"/>
      <c r="I22" s="222"/>
      <c r="J22" s="223"/>
      <c r="K22" s="17"/>
      <c r="L22" s="17"/>
      <c r="M22" s="17"/>
    </row>
    <row r="23" spans="1:13" x14ac:dyDescent="0.25">
      <c r="A23" s="221"/>
      <c r="B23" s="222"/>
      <c r="C23" s="222"/>
      <c r="D23" s="222"/>
      <c r="E23" s="222"/>
      <c r="F23" s="222"/>
      <c r="G23" s="222"/>
      <c r="H23" s="222"/>
      <c r="I23" s="222"/>
      <c r="J23" s="223"/>
      <c r="K23" s="17"/>
      <c r="L23" s="17"/>
      <c r="M23" s="17"/>
    </row>
    <row r="24" spans="1:13" x14ac:dyDescent="0.25">
      <c r="A24" s="221"/>
      <c r="B24" s="222"/>
      <c r="C24" s="222"/>
      <c r="D24" s="222"/>
      <c r="E24" s="222"/>
      <c r="F24" s="222"/>
      <c r="G24" s="222"/>
      <c r="H24" s="222"/>
      <c r="I24" s="222"/>
      <c r="J24" s="223"/>
      <c r="K24" s="17"/>
      <c r="L24" s="17"/>
      <c r="M24" s="17"/>
    </row>
    <row r="25" spans="1:13" x14ac:dyDescent="0.25">
      <c r="A25" s="221"/>
      <c r="B25" s="222"/>
      <c r="C25" s="222"/>
      <c r="D25" s="222"/>
      <c r="E25" s="222"/>
      <c r="F25" s="222"/>
      <c r="G25" s="222"/>
      <c r="H25" s="222"/>
      <c r="I25" s="222"/>
      <c r="J25" s="223"/>
      <c r="K25" s="17"/>
      <c r="L25" s="17"/>
      <c r="M25" s="17"/>
    </row>
    <row r="26" spans="1:13" x14ac:dyDescent="0.25">
      <c r="A26" s="221"/>
      <c r="B26" s="222"/>
      <c r="C26" s="222"/>
      <c r="D26" s="222"/>
      <c r="E26" s="222"/>
      <c r="F26" s="222"/>
      <c r="G26" s="222"/>
      <c r="H26" s="222"/>
      <c r="I26" s="222"/>
      <c r="J26" s="223"/>
      <c r="K26" s="17"/>
      <c r="L26" s="17"/>
      <c r="M26" s="17"/>
    </row>
    <row r="27" spans="1:13" x14ac:dyDescent="0.25">
      <c r="A27" s="221"/>
      <c r="B27" s="222"/>
      <c r="C27" s="222"/>
      <c r="D27" s="222"/>
      <c r="E27" s="222"/>
      <c r="F27" s="222"/>
      <c r="G27" s="222"/>
      <c r="H27" s="222"/>
      <c r="I27" s="222"/>
      <c r="J27" s="223"/>
      <c r="K27" s="17"/>
      <c r="L27" s="17"/>
      <c r="M27" s="17"/>
    </row>
    <row r="28" spans="1:13" x14ac:dyDescent="0.25">
      <c r="A28" s="221"/>
      <c r="B28" s="222"/>
      <c r="C28" s="222"/>
      <c r="D28" s="222"/>
      <c r="E28" s="222"/>
      <c r="F28" s="222"/>
      <c r="G28" s="222"/>
      <c r="H28" s="222"/>
      <c r="I28" s="222"/>
      <c r="J28" s="223"/>
      <c r="K28" s="17"/>
      <c r="L28" s="17"/>
      <c r="M28" s="17"/>
    </row>
    <row r="29" spans="1:13" x14ac:dyDescent="0.25">
      <c r="A29" s="221"/>
      <c r="B29" s="222"/>
      <c r="C29" s="222"/>
      <c r="D29" s="222"/>
      <c r="E29" s="222"/>
      <c r="F29" s="222"/>
      <c r="G29" s="222"/>
      <c r="H29" s="222"/>
      <c r="I29" s="222"/>
      <c r="J29" s="223"/>
      <c r="K29" s="17"/>
      <c r="L29" s="17"/>
      <c r="M29" s="17"/>
    </row>
    <row r="30" spans="1:13" x14ac:dyDescent="0.25">
      <c r="A30" s="27"/>
      <c r="B30" s="17"/>
      <c r="C30" s="17"/>
      <c r="D30" s="17"/>
      <c r="E30" s="17"/>
      <c r="F30" s="17"/>
      <c r="G30" s="17"/>
      <c r="H30" s="17"/>
      <c r="I30" s="17"/>
      <c r="J30" s="103"/>
      <c r="K30" s="17"/>
      <c r="L30" s="17"/>
      <c r="M30" s="17"/>
    </row>
    <row r="31" spans="1:13" x14ac:dyDescent="0.25">
      <c r="A31" s="224" t="s">
        <v>312</v>
      </c>
      <c r="B31" s="225"/>
      <c r="C31" s="225"/>
      <c r="D31" s="225"/>
      <c r="E31" s="225"/>
      <c r="F31" s="225"/>
      <c r="G31" s="225"/>
      <c r="H31" s="225"/>
      <c r="I31" s="225"/>
      <c r="J31" s="226"/>
      <c r="K31" s="17"/>
      <c r="L31" s="17"/>
      <c r="M31" s="17"/>
    </row>
    <row r="32" spans="1:13" ht="18.600000000000001" customHeight="1" x14ac:dyDescent="0.25">
      <c r="A32" s="191" t="s">
        <v>303</v>
      </c>
      <c r="B32" s="227" t="s">
        <v>304</v>
      </c>
      <c r="C32" s="216"/>
      <c r="D32" s="216"/>
      <c r="E32" s="212" t="str">
        <f>IF(OR(ISBLANK(A34)=TRUE,ISBLANK(B34)=TRUE,ISBLANK(A35)=TRUE,ISBLANK(B35)=TRUE),"THIS AREA IS MANDATORY; you must fill it out.","")</f>
        <v>THIS AREA IS MANDATORY; you must fill it out.</v>
      </c>
      <c r="F32" s="212"/>
      <c r="G32" s="212"/>
      <c r="H32" s="212"/>
      <c r="I32" s="212"/>
      <c r="J32" s="213"/>
      <c r="K32" s="17"/>
      <c r="L32" s="17"/>
      <c r="M32" s="17"/>
    </row>
    <row r="33" spans="1:13" x14ac:dyDescent="0.25">
      <c r="A33" s="192"/>
      <c r="B33" s="228"/>
      <c r="C33" s="217"/>
      <c r="D33" s="217"/>
      <c r="E33" s="214"/>
      <c r="F33" s="214"/>
      <c r="G33" s="214"/>
      <c r="H33" s="214"/>
      <c r="I33" s="214"/>
      <c r="J33" s="215"/>
      <c r="K33" s="17"/>
      <c r="L33" s="17"/>
      <c r="M33" s="17"/>
    </row>
    <row r="34" spans="1:13" x14ac:dyDescent="0.25">
      <c r="A34" s="111"/>
      <c r="B34" s="197"/>
      <c r="C34" s="197"/>
      <c r="D34" s="197"/>
      <c r="E34" s="197"/>
      <c r="F34" s="197"/>
      <c r="G34" s="197"/>
      <c r="H34" s="197"/>
      <c r="I34" s="197"/>
      <c r="J34" s="198"/>
      <c r="K34" s="17"/>
      <c r="L34" s="17"/>
      <c r="M34" s="17"/>
    </row>
    <row r="35" spans="1:13" x14ac:dyDescent="0.25">
      <c r="A35" s="111"/>
      <c r="B35" s="197"/>
      <c r="C35" s="197"/>
      <c r="D35" s="197"/>
      <c r="E35" s="197"/>
      <c r="F35" s="197"/>
      <c r="G35" s="197"/>
      <c r="H35" s="197"/>
      <c r="I35" s="197"/>
      <c r="J35" s="198"/>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7" t="s">
        <v>305</v>
      </c>
      <c r="B38" s="188"/>
      <c r="C38" s="188"/>
      <c r="D38" s="188"/>
      <c r="E38" s="189" t="str">
        <f>IF(ISBLANK(A39)=TRUE,"THIS AREA IS MANDATORY; you must fill it out.","")</f>
        <v>THIS AREA IS MANDATORY; you must fill it out.</v>
      </c>
      <c r="F38" s="189"/>
      <c r="G38" s="189"/>
      <c r="H38" s="189"/>
      <c r="I38" s="189"/>
      <c r="J38" s="190"/>
      <c r="K38" s="17"/>
      <c r="L38" s="17"/>
      <c r="M38" s="17"/>
    </row>
    <row r="39" spans="1:13" x14ac:dyDescent="0.25">
      <c r="A39" s="181"/>
      <c r="B39" s="182"/>
      <c r="C39" s="182"/>
      <c r="D39" s="182"/>
      <c r="E39" s="182"/>
      <c r="F39" s="182"/>
      <c r="G39" s="182"/>
      <c r="H39" s="182"/>
      <c r="I39" s="182"/>
      <c r="J39" s="183"/>
      <c r="K39" s="17"/>
      <c r="L39" s="17"/>
      <c r="M39" s="17"/>
    </row>
    <row r="40" spans="1:13" x14ac:dyDescent="0.25">
      <c r="A40" s="181"/>
      <c r="B40" s="182"/>
      <c r="C40" s="182"/>
      <c r="D40" s="182"/>
      <c r="E40" s="182"/>
      <c r="F40" s="182"/>
      <c r="G40" s="182"/>
      <c r="H40" s="182"/>
      <c r="I40" s="182"/>
      <c r="J40" s="183"/>
      <c r="K40" s="17"/>
      <c r="L40" s="17"/>
      <c r="M40" s="17"/>
    </row>
    <row r="41" spans="1:13" x14ac:dyDescent="0.25">
      <c r="A41" s="181"/>
      <c r="B41" s="182"/>
      <c r="C41" s="182"/>
      <c r="D41" s="182"/>
      <c r="E41" s="182"/>
      <c r="F41" s="182"/>
      <c r="G41" s="182"/>
      <c r="H41" s="182"/>
      <c r="I41" s="182"/>
      <c r="J41" s="183"/>
      <c r="K41" s="17"/>
      <c r="L41" s="17"/>
      <c r="M41" s="17"/>
    </row>
    <row r="42" spans="1:13" x14ac:dyDescent="0.25">
      <c r="A42" s="181"/>
      <c r="B42" s="182"/>
      <c r="C42" s="182"/>
      <c r="D42" s="182"/>
      <c r="E42" s="182"/>
      <c r="F42" s="182"/>
      <c r="G42" s="182"/>
      <c r="H42" s="182"/>
      <c r="I42" s="182"/>
      <c r="J42" s="183"/>
      <c r="K42" s="17"/>
      <c r="L42" s="17"/>
      <c r="M42" s="17"/>
    </row>
    <row r="43" spans="1:13" x14ac:dyDescent="0.25">
      <c r="A43" s="181"/>
      <c r="B43" s="182"/>
      <c r="C43" s="182"/>
      <c r="D43" s="182"/>
      <c r="E43" s="182"/>
      <c r="F43" s="182"/>
      <c r="G43" s="182"/>
      <c r="H43" s="182"/>
      <c r="I43" s="182"/>
      <c r="J43" s="183"/>
      <c r="K43" s="17"/>
      <c r="L43" s="17"/>
      <c r="M43" s="17"/>
    </row>
    <row r="44" spans="1:13" x14ac:dyDescent="0.25">
      <c r="A44" s="181"/>
      <c r="B44" s="182"/>
      <c r="C44" s="182"/>
      <c r="D44" s="182"/>
      <c r="E44" s="182"/>
      <c r="F44" s="182"/>
      <c r="G44" s="182"/>
      <c r="H44" s="182"/>
      <c r="I44" s="182"/>
      <c r="J44" s="183"/>
      <c r="K44" s="17"/>
      <c r="L44" s="17"/>
      <c r="M44" s="17"/>
    </row>
    <row r="45" spans="1:13" x14ac:dyDescent="0.25">
      <c r="A45" s="181"/>
      <c r="B45" s="182"/>
      <c r="C45" s="182"/>
      <c r="D45" s="182"/>
      <c r="E45" s="182"/>
      <c r="F45" s="182"/>
      <c r="G45" s="182"/>
      <c r="H45" s="182"/>
      <c r="I45" s="182"/>
      <c r="J45" s="183"/>
      <c r="K45" s="17"/>
      <c r="L45" s="17"/>
      <c r="M45" s="17"/>
    </row>
    <row r="46" spans="1:13" ht="15.75" thickBot="1" x14ac:dyDescent="0.3">
      <c r="A46" s="184"/>
      <c r="B46" s="185"/>
      <c r="C46" s="185"/>
      <c r="D46" s="185"/>
      <c r="E46" s="185"/>
      <c r="F46" s="185"/>
      <c r="G46" s="185"/>
      <c r="H46" s="185"/>
      <c r="I46" s="185"/>
      <c r="J46" s="186"/>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81"/>
      <c r="B50" s="182"/>
      <c r="C50" s="182"/>
      <c r="D50" s="182"/>
      <c r="E50" s="182"/>
      <c r="F50" s="182"/>
      <c r="G50" s="182"/>
      <c r="H50" s="182"/>
      <c r="I50" s="182"/>
      <c r="J50" s="183"/>
      <c r="K50" s="17"/>
      <c r="L50" s="17"/>
      <c r="M50" s="17"/>
    </row>
    <row r="51" spans="1:13" x14ac:dyDescent="0.25">
      <c r="A51" s="181"/>
      <c r="B51" s="182"/>
      <c r="C51" s="182"/>
      <c r="D51" s="182"/>
      <c r="E51" s="182"/>
      <c r="F51" s="182"/>
      <c r="G51" s="182"/>
      <c r="H51" s="182"/>
      <c r="I51" s="182"/>
      <c r="J51" s="183"/>
      <c r="K51" s="17"/>
      <c r="L51" s="17"/>
      <c r="M51" s="17"/>
    </row>
    <row r="52" spans="1:13" x14ac:dyDescent="0.25">
      <c r="A52" s="181"/>
      <c r="B52" s="182"/>
      <c r="C52" s="182"/>
      <c r="D52" s="182"/>
      <c r="E52" s="182"/>
      <c r="F52" s="182"/>
      <c r="G52" s="182"/>
      <c r="H52" s="182"/>
      <c r="I52" s="182"/>
      <c r="J52" s="183"/>
      <c r="K52" s="17"/>
      <c r="L52" s="17"/>
      <c r="M52" s="17"/>
    </row>
    <row r="53" spans="1:13" x14ac:dyDescent="0.25">
      <c r="A53" s="181"/>
      <c r="B53" s="182"/>
      <c r="C53" s="182"/>
      <c r="D53" s="182"/>
      <c r="E53" s="182"/>
      <c r="F53" s="182"/>
      <c r="G53" s="182"/>
      <c r="H53" s="182"/>
      <c r="I53" s="182"/>
      <c r="J53" s="183"/>
      <c r="K53" s="17"/>
      <c r="L53" s="17"/>
      <c r="M53" s="17"/>
    </row>
    <row r="54" spans="1:13" x14ac:dyDescent="0.25">
      <c r="A54" s="181"/>
      <c r="B54" s="182"/>
      <c r="C54" s="182"/>
      <c r="D54" s="182"/>
      <c r="E54" s="182"/>
      <c r="F54" s="182"/>
      <c r="G54" s="182"/>
      <c r="H54" s="182"/>
      <c r="I54" s="182"/>
      <c r="J54" s="183"/>
      <c r="K54" s="17"/>
      <c r="L54" s="17"/>
      <c r="M54" s="17"/>
    </row>
    <row r="55" spans="1:13" x14ac:dyDescent="0.25">
      <c r="A55" s="181"/>
      <c r="B55" s="182"/>
      <c r="C55" s="182"/>
      <c r="D55" s="182"/>
      <c r="E55" s="182"/>
      <c r="F55" s="182"/>
      <c r="G55" s="182"/>
      <c r="H55" s="182"/>
      <c r="I55" s="182"/>
      <c r="J55" s="183"/>
      <c r="K55" s="17"/>
      <c r="L55" s="17"/>
      <c r="M55" s="17"/>
    </row>
    <row r="56" spans="1:13" x14ac:dyDescent="0.25">
      <c r="A56" s="181"/>
      <c r="B56" s="182"/>
      <c r="C56" s="182"/>
      <c r="D56" s="182"/>
      <c r="E56" s="182"/>
      <c r="F56" s="182"/>
      <c r="G56" s="182"/>
      <c r="H56" s="182"/>
      <c r="I56" s="182"/>
      <c r="J56" s="183"/>
      <c r="K56" s="17"/>
      <c r="L56" s="17"/>
      <c r="M56" s="17"/>
    </row>
    <row r="57" spans="1:13" ht="15.75" thickBot="1" x14ac:dyDescent="0.3">
      <c r="A57" s="184"/>
      <c r="B57" s="185"/>
      <c r="C57" s="185"/>
      <c r="D57" s="185"/>
      <c r="E57" s="185"/>
      <c r="F57" s="185"/>
      <c r="G57" s="185"/>
      <c r="H57" s="185"/>
      <c r="I57" s="185"/>
      <c r="J57" s="186"/>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81"/>
      <c r="B62" s="182"/>
      <c r="C62" s="182"/>
      <c r="D62" s="182"/>
      <c r="E62" s="182"/>
      <c r="F62" s="182"/>
      <c r="G62" s="182"/>
      <c r="H62" s="182"/>
      <c r="I62" s="182"/>
      <c r="J62" s="183"/>
      <c r="K62" s="17"/>
      <c r="L62" s="17"/>
      <c r="M62" s="17"/>
    </row>
    <row r="63" spans="1:13" x14ac:dyDescent="0.25">
      <c r="A63" s="181"/>
      <c r="B63" s="182"/>
      <c r="C63" s="182"/>
      <c r="D63" s="182"/>
      <c r="E63" s="182"/>
      <c r="F63" s="182"/>
      <c r="G63" s="182"/>
      <c r="H63" s="182"/>
      <c r="I63" s="182"/>
      <c r="J63" s="183"/>
      <c r="K63" s="17"/>
      <c r="L63" s="17"/>
      <c r="M63" s="17"/>
    </row>
    <row r="64" spans="1:13" x14ac:dyDescent="0.25">
      <c r="A64" s="181"/>
      <c r="B64" s="182"/>
      <c r="C64" s="182"/>
      <c r="D64" s="182"/>
      <c r="E64" s="182"/>
      <c r="F64" s="182"/>
      <c r="G64" s="182"/>
      <c r="H64" s="182"/>
      <c r="I64" s="182"/>
      <c r="J64" s="183"/>
      <c r="K64" s="17"/>
      <c r="L64" s="17"/>
      <c r="M64" s="17"/>
    </row>
    <row r="65" spans="1:13" x14ac:dyDescent="0.25">
      <c r="A65" s="181"/>
      <c r="B65" s="182"/>
      <c r="C65" s="182"/>
      <c r="D65" s="182"/>
      <c r="E65" s="182"/>
      <c r="F65" s="182"/>
      <c r="G65" s="182"/>
      <c r="H65" s="182"/>
      <c r="I65" s="182"/>
      <c r="J65" s="183"/>
      <c r="K65" s="17"/>
      <c r="L65" s="17"/>
      <c r="M65" s="17"/>
    </row>
    <row r="66" spans="1:13" x14ac:dyDescent="0.25">
      <c r="A66" s="181"/>
      <c r="B66" s="182"/>
      <c r="C66" s="182"/>
      <c r="D66" s="182"/>
      <c r="E66" s="182"/>
      <c r="F66" s="182"/>
      <c r="G66" s="182"/>
      <c r="H66" s="182"/>
      <c r="I66" s="182"/>
      <c r="J66" s="183"/>
      <c r="K66" s="17"/>
      <c r="L66" s="17"/>
      <c r="M66" s="17"/>
    </row>
    <row r="67" spans="1:13" x14ac:dyDescent="0.25">
      <c r="A67" s="181"/>
      <c r="B67" s="182"/>
      <c r="C67" s="182"/>
      <c r="D67" s="182"/>
      <c r="E67" s="182"/>
      <c r="F67" s="182"/>
      <c r="G67" s="182"/>
      <c r="H67" s="182"/>
      <c r="I67" s="182"/>
      <c r="J67" s="183"/>
      <c r="K67" s="17"/>
      <c r="L67" s="17"/>
      <c r="M67" s="17"/>
    </row>
    <row r="68" spans="1:13" x14ac:dyDescent="0.25">
      <c r="A68" s="181"/>
      <c r="B68" s="182"/>
      <c r="C68" s="182"/>
      <c r="D68" s="182"/>
      <c r="E68" s="182"/>
      <c r="F68" s="182"/>
      <c r="G68" s="182"/>
      <c r="H68" s="182"/>
      <c r="I68" s="182"/>
      <c r="J68" s="183"/>
      <c r="K68" s="17"/>
      <c r="L68" s="17"/>
      <c r="M68" s="17"/>
    </row>
    <row r="69" spans="1:13" ht="15.75" thickBot="1" x14ac:dyDescent="0.3">
      <c r="A69" s="184"/>
      <c r="B69" s="185"/>
      <c r="C69" s="185"/>
      <c r="D69" s="185"/>
      <c r="E69" s="185"/>
      <c r="F69" s="185"/>
      <c r="G69" s="185"/>
      <c r="H69" s="185"/>
      <c r="I69" s="185"/>
      <c r="J69" s="186"/>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7JvhO/k3k/P3mDk3pXnXO4NGLCU+1fBUWTMBVOpOFAzXd9S6OLQ/mkDun4UszwXaSLD71y50hA0m+RgeLUnxnA==" saltValue="eJcwZzjmZEnTgoiCYf2akw=="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4" t="s">
        <v>309</v>
      </c>
      <c r="B1" s="235"/>
      <c r="C1" s="235"/>
      <c r="D1" s="235"/>
      <c r="E1" s="235"/>
      <c r="F1" s="235"/>
      <c r="G1" s="235"/>
      <c r="H1" s="235"/>
      <c r="I1" s="235"/>
      <c r="J1" s="236"/>
    </row>
    <row r="2" spans="1:18" ht="24" thickBot="1" x14ac:dyDescent="0.3">
      <c r="A2" s="237" t="s">
        <v>343</v>
      </c>
      <c r="B2" s="238"/>
      <c r="C2" s="238"/>
      <c r="D2" s="238"/>
      <c r="E2" s="238"/>
      <c r="F2" s="238"/>
      <c r="G2" s="238"/>
      <c r="H2" s="238"/>
      <c r="I2" s="238"/>
      <c r="J2" s="239"/>
    </row>
    <row r="3" spans="1:18" ht="15.75" thickBot="1" x14ac:dyDescent="0.3">
      <c r="A3" s="6"/>
      <c r="J3" s="4"/>
    </row>
    <row r="4" spans="1:18" ht="15.75" thickBot="1" x14ac:dyDescent="0.3">
      <c r="A4" s="240" t="s">
        <v>296</v>
      </c>
      <c r="B4" s="241"/>
      <c r="C4" s="241"/>
      <c r="D4" s="241"/>
      <c r="E4" s="241"/>
      <c r="F4" s="241"/>
      <c r="G4" s="241"/>
      <c r="H4" s="241"/>
      <c r="I4" s="241"/>
      <c r="J4" s="242"/>
    </row>
    <row r="5" spans="1:18" x14ac:dyDescent="0.25">
      <c r="A5" s="243" t="e">
        <f>#REF!</f>
        <v>#REF!</v>
      </c>
      <c r="B5" s="244"/>
      <c r="C5" s="244"/>
      <c r="D5" s="244"/>
      <c r="E5" s="244"/>
      <c r="F5" s="244"/>
      <c r="G5" s="244"/>
      <c r="H5" s="244"/>
      <c r="I5" s="244"/>
      <c r="J5" s="245"/>
    </row>
    <row r="6" spans="1:18" ht="15.75" thickBot="1" x14ac:dyDescent="0.3">
      <c r="A6" s="7"/>
      <c r="J6" s="4"/>
    </row>
    <row r="7" spans="1:18" ht="15.75" thickBot="1" x14ac:dyDescent="0.3">
      <c r="A7" s="240" t="s">
        <v>301</v>
      </c>
      <c r="B7" s="241"/>
      <c r="C7" s="241"/>
      <c r="D7" s="241"/>
      <c r="E7" s="241"/>
      <c r="F7" s="241"/>
      <c r="G7" s="241"/>
      <c r="H7" s="241"/>
      <c r="I7" s="241"/>
      <c r="J7" s="242"/>
    </row>
    <row r="8" spans="1:18" ht="15.75" customHeight="1" thickBot="1" x14ac:dyDescent="0.3">
      <c r="A8" s="243" t="e">
        <f>#REF!</f>
        <v>#REF!</v>
      </c>
      <c r="B8" s="244"/>
      <c r="C8" s="244"/>
      <c r="D8" s="244"/>
      <c r="E8" s="244"/>
      <c r="F8" s="244"/>
      <c r="G8" s="244"/>
      <c r="H8" s="244"/>
      <c r="I8" s="244"/>
      <c r="J8" s="245"/>
      <c r="Q8" s="16" t="s">
        <v>316</v>
      </c>
      <c r="R8" s="15"/>
    </row>
    <row r="9" spans="1:18" ht="15.75" customHeight="1" thickBot="1" x14ac:dyDescent="0.3">
      <c r="A9" s="240" t="s">
        <v>297</v>
      </c>
      <c r="B9" s="241"/>
      <c r="C9" s="241"/>
      <c r="D9" s="241"/>
      <c r="E9" s="241"/>
      <c r="F9" s="241"/>
      <c r="G9" s="241"/>
      <c r="H9" s="241"/>
      <c r="I9" s="241"/>
      <c r="J9" s="242"/>
      <c r="Q9" s="16" t="s">
        <v>317</v>
      </c>
      <c r="R9" s="15"/>
    </row>
    <row r="10" spans="1:18" ht="15" customHeight="1" x14ac:dyDescent="0.25">
      <c r="A10" s="243" t="e">
        <f>#REF!</f>
        <v>#REF!</v>
      </c>
      <c r="B10" s="244"/>
      <c r="C10" s="244"/>
      <c r="D10" s="244"/>
      <c r="E10" s="244"/>
      <c r="F10" s="244"/>
      <c r="G10" s="244"/>
      <c r="H10" s="244"/>
      <c r="I10" s="244"/>
      <c r="J10" s="245"/>
      <c r="Q10" s="16" t="s">
        <v>318</v>
      </c>
      <c r="R10" s="15"/>
    </row>
    <row r="11" spans="1:18" ht="15" customHeight="1" x14ac:dyDescent="0.25">
      <c r="A11" s="7"/>
      <c r="J11" s="4"/>
      <c r="Q11" s="16" t="s">
        <v>319</v>
      </c>
      <c r="R11" s="15"/>
    </row>
    <row r="12" spans="1:18" ht="165.75" customHeight="1" x14ac:dyDescent="0.25">
      <c r="A12" s="246" t="s">
        <v>306</v>
      </c>
      <c r="B12" s="247"/>
      <c r="C12" s="247"/>
      <c r="D12" s="247"/>
      <c r="E12" s="247"/>
      <c r="F12" s="247"/>
      <c r="G12" s="247"/>
      <c r="H12" s="247"/>
      <c r="I12" s="247"/>
      <c r="J12" s="248"/>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9" t="s">
        <v>315</v>
      </c>
      <c r="B15" s="250"/>
      <c r="C15" s="250"/>
      <c r="D15" s="250"/>
      <c r="E15" s="250"/>
      <c r="F15" s="250"/>
      <c r="G15" s="250"/>
      <c r="H15" s="250"/>
      <c r="I15" s="250"/>
      <c r="J15" s="251"/>
      <c r="Q15" s="16" t="s">
        <v>324</v>
      </c>
      <c r="R15" s="15"/>
    </row>
    <row r="16" spans="1:18" ht="89.1" customHeight="1" x14ac:dyDescent="0.25">
      <c r="A16" s="252" t="s">
        <v>302</v>
      </c>
      <c r="B16" s="253"/>
      <c r="C16" s="254" t="s">
        <v>314</v>
      </c>
      <c r="D16" s="255"/>
      <c r="E16" s="255"/>
      <c r="F16" s="255"/>
      <c r="G16" s="256" t="s">
        <v>307</v>
      </c>
      <c r="H16" s="255"/>
      <c r="I16" s="255"/>
      <c r="J16" s="257"/>
      <c r="Q16" s="16" t="s">
        <v>325</v>
      </c>
      <c r="R16" s="15"/>
    </row>
    <row r="17" spans="1:40" ht="45.6" customHeight="1" x14ac:dyDescent="0.25">
      <c r="A17" s="258" t="s">
        <v>316</v>
      </c>
      <c r="B17" s="259"/>
      <c r="C17" s="231"/>
      <c r="D17" s="231"/>
      <c r="E17" s="231"/>
      <c r="F17" s="231"/>
      <c r="G17" s="231"/>
      <c r="H17" s="231"/>
      <c r="I17" s="231"/>
      <c r="J17" s="232"/>
      <c r="Q17" s="16" t="s">
        <v>326</v>
      </c>
      <c r="R17" s="15"/>
    </row>
    <row r="18" spans="1:40" ht="48" customHeight="1" x14ac:dyDescent="0.25">
      <c r="A18" s="258" t="s">
        <v>317</v>
      </c>
      <c r="B18" s="259"/>
      <c r="C18" s="231"/>
      <c r="D18" s="231"/>
      <c r="E18" s="231"/>
      <c r="F18" s="231"/>
      <c r="G18" s="231"/>
      <c r="H18" s="231"/>
      <c r="I18" s="231"/>
      <c r="J18" s="232"/>
    </row>
    <row r="19" spans="1:40" ht="69.599999999999994" customHeight="1" x14ac:dyDescent="0.25">
      <c r="A19" s="258" t="s">
        <v>318</v>
      </c>
      <c r="B19" s="259"/>
      <c r="C19" s="231"/>
      <c r="D19" s="231"/>
      <c r="E19" s="231"/>
      <c r="F19" s="231"/>
      <c r="G19" s="231"/>
      <c r="H19" s="231"/>
      <c r="I19" s="231"/>
      <c r="J19" s="232"/>
    </row>
    <row r="20" spans="1:40" ht="45" customHeight="1" x14ac:dyDescent="0.25">
      <c r="A20" s="258" t="s">
        <v>319</v>
      </c>
      <c r="B20" s="259"/>
      <c r="C20" s="231"/>
      <c r="D20" s="231"/>
      <c r="E20" s="231"/>
      <c r="F20" s="231"/>
      <c r="G20" s="231"/>
      <c r="H20" s="231"/>
      <c r="I20" s="231"/>
      <c r="J20" s="232"/>
    </row>
    <row r="21" spans="1:40" ht="71.45" customHeight="1" x14ac:dyDescent="0.25">
      <c r="A21" s="258" t="s">
        <v>320</v>
      </c>
      <c r="B21" s="259"/>
      <c r="C21" s="231"/>
      <c r="D21" s="231"/>
      <c r="E21" s="231"/>
      <c r="F21" s="231"/>
      <c r="G21" s="231"/>
      <c r="H21" s="231"/>
      <c r="I21" s="231"/>
      <c r="J21" s="232"/>
    </row>
    <row r="22" spans="1:40" ht="68.099999999999994" customHeight="1" x14ac:dyDescent="0.25">
      <c r="A22" s="260" t="s">
        <v>321</v>
      </c>
      <c r="B22" s="261"/>
      <c r="C22" s="262"/>
      <c r="D22" s="263"/>
      <c r="E22" s="263"/>
      <c r="F22" s="263"/>
      <c r="G22" s="263"/>
      <c r="H22" s="263"/>
      <c r="I22" s="263"/>
      <c r="J22" s="264"/>
      <c r="O22" s="233"/>
      <c r="P22" s="233"/>
      <c r="Q22" s="233"/>
      <c r="R22" s="233"/>
      <c r="S22" s="233"/>
      <c r="T22" s="233"/>
      <c r="U22" s="233"/>
      <c r="V22" s="233"/>
      <c r="W22" s="233"/>
      <c r="X22" s="233"/>
    </row>
    <row r="23" spans="1:40" ht="20.45" customHeight="1" x14ac:dyDescent="0.25">
      <c r="A23" s="9"/>
      <c r="B23" s="10"/>
      <c r="C23" s="11"/>
      <c r="D23" s="11"/>
      <c r="E23" s="11"/>
      <c r="F23" s="11"/>
      <c r="G23" s="11"/>
      <c r="H23" s="11"/>
      <c r="I23" s="11"/>
      <c r="J23" s="12"/>
      <c r="O23" s="233"/>
      <c r="P23" s="233"/>
      <c r="Q23" s="233"/>
      <c r="R23" s="233"/>
      <c r="S23" s="233"/>
      <c r="T23" s="233"/>
      <c r="U23" s="233"/>
      <c r="V23" s="233"/>
      <c r="W23" s="233"/>
      <c r="X23" s="233"/>
    </row>
    <row r="24" spans="1:40" ht="35.450000000000003" customHeight="1" x14ac:dyDescent="0.35">
      <c r="A24" s="249" t="s">
        <v>322</v>
      </c>
      <c r="B24" s="250"/>
      <c r="C24" s="250"/>
      <c r="D24" s="250"/>
      <c r="E24" s="250"/>
      <c r="F24" s="250"/>
      <c r="G24" s="250"/>
      <c r="H24" s="250"/>
      <c r="I24" s="250"/>
      <c r="J24" s="251"/>
    </row>
    <row r="25" spans="1:40" ht="60.95" customHeight="1" x14ac:dyDescent="0.25">
      <c r="A25" s="252" t="s">
        <v>302</v>
      </c>
      <c r="B25" s="253"/>
      <c r="C25" s="254" t="s">
        <v>314</v>
      </c>
      <c r="D25" s="255"/>
      <c r="E25" s="255"/>
      <c r="F25" s="255"/>
      <c r="G25" s="256" t="s">
        <v>307</v>
      </c>
      <c r="H25" s="255"/>
      <c r="I25" s="255"/>
      <c r="J25" s="257"/>
      <c r="O25" s="233"/>
      <c r="P25" s="233"/>
      <c r="Q25" s="233"/>
      <c r="R25" s="233"/>
      <c r="S25" s="233"/>
      <c r="T25" s="233"/>
      <c r="U25" s="233"/>
      <c r="V25" s="233"/>
      <c r="W25" s="233"/>
      <c r="X25" s="233"/>
    </row>
    <row r="26" spans="1:40" ht="89.45" customHeight="1" x14ac:dyDescent="0.25">
      <c r="A26" s="229" t="s">
        <v>323</v>
      </c>
      <c r="B26" s="230"/>
      <c r="C26" s="231"/>
      <c r="D26" s="231"/>
      <c r="E26" s="231"/>
      <c r="F26" s="231"/>
      <c r="G26" s="231"/>
      <c r="H26" s="231"/>
      <c r="I26" s="231"/>
      <c r="J26" s="232"/>
      <c r="O26" s="233"/>
      <c r="P26" s="233"/>
      <c r="Q26" s="233"/>
      <c r="R26" s="233"/>
      <c r="S26" s="233"/>
      <c r="T26" s="233"/>
      <c r="U26" s="233"/>
      <c r="V26" s="233"/>
      <c r="W26" s="233"/>
      <c r="X26" s="233"/>
    </row>
    <row r="27" spans="1:40" ht="90" customHeight="1" x14ac:dyDescent="0.25">
      <c r="A27" s="229" t="s">
        <v>324</v>
      </c>
      <c r="B27" s="230"/>
      <c r="C27" s="231"/>
      <c r="D27" s="231"/>
      <c r="E27" s="231"/>
      <c r="F27" s="231"/>
      <c r="G27" s="231"/>
      <c r="H27" s="231"/>
      <c r="I27" s="231"/>
      <c r="J27" s="232"/>
      <c r="O27" s="233"/>
      <c r="P27" s="233"/>
      <c r="Q27" s="233"/>
      <c r="R27" s="233"/>
      <c r="S27" s="233"/>
      <c r="T27" s="233"/>
      <c r="U27" s="233"/>
      <c r="V27" s="233"/>
      <c r="W27" s="233"/>
      <c r="X27" s="233"/>
    </row>
    <row r="28" spans="1:40" ht="72.599999999999994" customHeight="1" x14ac:dyDescent="0.25">
      <c r="A28" s="229" t="s">
        <v>325</v>
      </c>
      <c r="B28" s="230"/>
      <c r="C28" s="231"/>
      <c r="D28" s="231"/>
      <c r="E28" s="231"/>
      <c r="F28" s="231"/>
      <c r="G28" s="231"/>
      <c r="H28" s="231"/>
      <c r="I28" s="231"/>
      <c r="J28" s="232"/>
      <c r="O28" s="233"/>
      <c r="P28" s="233"/>
      <c r="Q28" s="233"/>
      <c r="R28" s="233"/>
      <c r="S28" s="233"/>
      <c r="T28" s="233"/>
      <c r="U28" s="233"/>
      <c r="V28" s="233"/>
      <c r="W28" s="233"/>
      <c r="X28" s="233"/>
      <c r="AE28" s="233"/>
      <c r="AF28" s="233"/>
      <c r="AG28" s="233"/>
      <c r="AH28" s="233"/>
      <c r="AI28" s="233"/>
      <c r="AJ28" s="233"/>
      <c r="AK28" s="233"/>
      <c r="AL28" s="233"/>
      <c r="AM28" s="233"/>
      <c r="AN28" s="233"/>
    </row>
    <row r="29" spans="1:40" ht="136.5" customHeight="1" x14ac:dyDescent="0.25">
      <c r="A29" s="229" t="s">
        <v>326</v>
      </c>
      <c r="B29" s="230"/>
      <c r="C29" s="231"/>
      <c r="D29" s="231"/>
      <c r="E29" s="231"/>
      <c r="F29" s="231"/>
      <c r="G29" s="263"/>
      <c r="H29" s="263"/>
      <c r="I29" s="263"/>
      <c r="J29" s="264"/>
      <c r="AE29" s="233"/>
      <c r="AF29" s="233"/>
      <c r="AG29" s="233"/>
      <c r="AH29" s="233"/>
      <c r="AI29" s="233"/>
      <c r="AJ29" s="233"/>
      <c r="AK29" s="233"/>
      <c r="AL29" s="233"/>
      <c r="AM29" s="233"/>
      <c r="AN29" s="233"/>
    </row>
    <row r="30" spans="1:40" ht="20.100000000000001" customHeight="1" x14ac:dyDescent="0.25">
      <c r="A30" s="7"/>
      <c r="C30" s="8"/>
      <c r="D30" s="8"/>
      <c r="E30" s="8"/>
      <c r="F30" s="8"/>
      <c r="J30" s="4"/>
      <c r="O30" s="233"/>
      <c r="P30" s="233"/>
      <c r="Q30" s="233"/>
      <c r="R30" s="233"/>
      <c r="S30" s="233"/>
      <c r="T30" s="233"/>
      <c r="U30" s="233"/>
      <c r="V30" s="233"/>
      <c r="W30" s="233"/>
      <c r="X30" s="233"/>
    </row>
    <row r="31" spans="1:40" ht="52.5" customHeight="1" x14ac:dyDescent="0.35">
      <c r="A31" s="265" t="s">
        <v>308</v>
      </c>
      <c r="B31" s="266"/>
      <c r="C31" s="266"/>
      <c r="D31" s="266"/>
      <c r="E31" s="266"/>
      <c r="F31" s="266"/>
      <c r="G31" s="266"/>
      <c r="H31" s="266"/>
      <c r="I31" s="266"/>
      <c r="J31" s="267"/>
      <c r="O31" s="233"/>
      <c r="P31" s="233"/>
      <c r="Q31" s="233"/>
      <c r="R31" s="233"/>
      <c r="S31" s="233"/>
      <c r="T31" s="233"/>
      <c r="U31" s="233"/>
      <c r="V31" s="233"/>
      <c r="W31" s="233"/>
      <c r="X31" s="233"/>
      <c r="AE31" s="233"/>
      <c r="AF31" s="233"/>
      <c r="AG31" s="233"/>
      <c r="AH31" s="233"/>
      <c r="AI31" s="233"/>
      <c r="AJ31" s="233"/>
      <c r="AK31" s="233"/>
      <c r="AL31" s="233"/>
      <c r="AM31" s="233"/>
      <c r="AN31" s="233"/>
    </row>
    <row r="32" spans="1:40" ht="123" customHeight="1" thickBot="1" x14ac:dyDescent="0.3">
      <c r="A32" s="268"/>
      <c r="B32" s="269"/>
      <c r="C32" s="269"/>
      <c r="D32" s="269"/>
      <c r="E32" s="269"/>
      <c r="F32" s="269"/>
      <c r="G32" s="269"/>
      <c r="H32" s="269"/>
      <c r="I32" s="269"/>
      <c r="J32" s="270"/>
      <c r="O32" s="233"/>
      <c r="P32" s="233"/>
      <c r="Q32" s="233"/>
      <c r="R32" s="233"/>
      <c r="S32" s="233"/>
      <c r="T32" s="233"/>
      <c r="U32" s="233"/>
      <c r="V32" s="233"/>
      <c r="W32" s="233"/>
      <c r="X32" s="233"/>
      <c r="AE32" s="233"/>
      <c r="AF32" s="233"/>
      <c r="AG32" s="233"/>
      <c r="AH32" s="233"/>
      <c r="AI32" s="233"/>
      <c r="AJ32" s="233"/>
      <c r="AK32" s="233"/>
      <c r="AL32" s="233"/>
      <c r="AM32" s="233"/>
      <c r="AN32" s="233"/>
    </row>
    <row r="33" spans="31:40" x14ac:dyDescent="0.25">
      <c r="AE33" s="233"/>
      <c r="AF33" s="233"/>
      <c r="AG33" s="233"/>
      <c r="AH33" s="233"/>
      <c r="AI33" s="233"/>
      <c r="AJ33" s="233"/>
      <c r="AK33" s="233"/>
      <c r="AL33" s="233"/>
      <c r="AM33" s="233"/>
      <c r="AN33" s="233"/>
    </row>
    <row r="34" spans="31:40" x14ac:dyDescent="0.25">
      <c r="AE34" s="233"/>
      <c r="AF34" s="233"/>
      <c r="AG34" s="233"/>
      <c r="AH34" s="233"/>
      <c r="AI34" s="233"/>
      <c r="AJ34" s="233"/>
      <c r="AK34" s="233"/>
      <c r="AL34" s="233"/>
      <c r="AM34" s="233"/>
      <c r="AN34" s="233"/>
    </row>
    <row r="36" spans="31:40" x14ac:dyDescent="0.25">
      <c r="AE36" s="233"/>
      <c r="AF36" s="233"/>
      <c r="AG36" s="233"/>
      <c r="AH36" s="233"/>
      <c r="AI36" s="233"/>
      <c r="AJ36" s="233"/>
      <c r="AK36" s="233"/>
      <c r="AL36" s="233"/>
      <c r="AM36" s="233"/>
      <c r="AN36" s="233"/>
    </row>
    <row r="37" spans="31:40" x14ac:dyDescent="0.25">
      <c r="AE37" s="233"/>
      <c r="AF37" s="233"/>
      <c r="AG37" s="233"/>
      <c r="AH37" s="233"/>
      <c r="AI37" s="233"/>
      <c r="AJ37" s="233"/>
      <c r="AK37" s="233"/>
      <c r="AL37" s="233"/>
      <c r="AM37" s="233"/>
      <c r="AN37" s="233"/>
    </row>
    <row r="38" spans="31:40" x14ac:dyDescent="0.25">
      <c r="AE38" s="233"/>
      <c r="AF38" s="233"/>
      <c r="AG38" s="233"/>
      <c r="AH38" s="233"/>
      <c r="AI38" s="233"/>
      <c r="AJ38" s="233"/>
      <c r="AK38" s="233"/>
      <c r="AL38" s="233"/>
      <c r="AM38" s="233"/>
      <c r="AN38" s="233"/>
    </row>
    <row r="39" spans="31:40" x14ac:dyDescent="0.25">
      <c r="AE39" s="233"/>
      <c r="AF39" s="233"/>
      <c r="AG39" s="233"/>
      <c r="AH39" s="233"/>
      <c r="AI39" s="233"/>
      <c r="AJ39" s="233"/>
      <c r="AK39" s="233"/>
      <c r="AL39" s="233"/>
      <c r="AM39" s="233"/>
      <c r="AN39" s="233"/>
    </row>
    <row r="40" spans="31:40" x14ac:dyDescent="0.25">
      <c r="AE40" s="233"/>
      <c r="AF40" s="233"/>
      <c r="AG40" s="233"/>
      <c r="AH40" s="233"/>
      <c r="AI40" s="233"/>
      <c r="AJ40" s="233"/>
      <c r="AK40" s="233"/>
      <c r="AL40" s="233"/>
      <c r="AM40" s="233"/>
      <c r="AN40" s="233"/>
    </row>
  </sheetData>
  <sheetProtection algorithmName="SHA-512" hashValue="Seq+28kEdsEVi5EpxvO435xnzd8x4SgmvGryhd4y2zH0cjWhrVlTMeLLd1xzhL7qhneYTY9+1wX5EeZxyvTquQ==" saltValue="HH9LRqVn8ZqipGNKfso6iQ=="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L10" sqref="L10"/>
    </sheetView>
  </sheetViews>
  <sheetFormatPr defaultColWidth="8.85546875" defaultRowHeight="15" x14ac:dyDescent="0.25"/>
  <cols>
    <col min="1" max="1" width="46.42578125" bestFit="1" customWidth="1"/>
  </cols>
  <sheetData>
    <row r="1" spans="1:13" x14ac:dyDescent="0.25">
      <c r="A1" s="160" t="s">
        <v>327</v>
      </c>
      <c r="B1" s="277"/>
      <c r="C1" s="277"/>
      <c r="D1" s="277"/>
      <c r="E1" s="277"/>
      <c r="F1" s="277"/>
      <c r="G1" s="277"/>
      <c r="H1" s="277"/>
      <c r="I1" s="277"/>
      <c r="J1" s="277"/>
      <c r="K1" s="278"/>
      <c r="L1" s="19"/>
      <c r="M1" s="19"/>
    </row>
    <row r="2" spans="1:13" x14ac:dyDescent="0.25">
      <c r="A2" s="279"/>
      <c r="B2" s="280"/>
      <c r="C2" s="280"/>
      <c r="D2" s="280"/>
      <c r="E2" s="280"/>
      <c r="F2" s="280"/>
      <c r="G2" s="280"/>
      <c r="H2" s="280"/>
      <c r="I2" s="280"/>
      <c r="J2" s="280"/>
      <c r="K2" s="281"/>
      <c r="L2" s="19"/>
      <c r="M2" s="19"/>
    </row>
    <row r="3" spans="1:13" ht="26.25" customHeight="1" x14ac:dyDescent="0.25">
      <c r="A3" s="282" t="s">
        <v>328</v>
      </c>
      <c r="B3" s="283"/>
      <c r="C3" s="283"/>
      <c r="D3" s="283"/>
      <c r="E3" s="283"/>
      <c r="F3" s="283"/>
      <c r="G3" s="283"/>
      <c r="H3" s="283"/>
      <c r="I3" s="283"/>
      <c r="J3" s="283"/>
      <c r="K3" s="284"/>
      <c r="L3" s="19"/>
      <c r="M3" s="19"/>
    </row>
    <row r="4" spans="1:13" ht="15.75" thickBot="1" x14ac:dyDescent="0.3">
      <c r="A4" s="285" t="s">
        <v>329</v>
      </c>
      <c r="B4" s="286"/>
      <c r="C4" s="286"/>
      <c r="D4" s="286"/>
      <c r="E4" s="286"/>
      <c r="F4" s="286"/>
      <c r="G4" s="286"/>
      <c r="H4" s="286"/>
      <c r="I4" s="286"/>
      <c r="J4" s="286"/>
      <c r="K4" s="287"/>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93"/>
      <c r="C6" s="294"/>
      <c r="D6" s="294"/>
      <c r="E6" s="294"/>
      <c r="F6" s="294"/>
      <c r="G6" s="294"/>
      <c r="H6" s="294"/>
      <c r="I6" s="294"/>
      <c r="J6" s="294"/>
      <c r="K6" s="295"/>
      <c r="L6" s="19"/>
      <c r="M6" s="19"/>
    </row>
    <row r="7" spans="1:13" x14ac:dyDescent="0.25">
      <c r="A7" s="126" t="s">
        <v>332</v>
      </c>
      <c r="B7" s="288"/>
      <c r="C7" s="288"/>
      <c r="D7" s="288"/>
      <c r="E7" s="288"/>
      <c r="F7" s="288"/>
      <c r="G7" s="288"/>
      <c r="H7" s="288"/>
      <c r="I7" s="288"/>
      <c r="J7" s="288"/>
      <c r="K7" s="289"/>
      <c r="L7" s="19"/>
      <c r="M7" s="19"/>
    </row>
    <row r="8" spans="1:13" x14ac:dyDescent="0.25">
      <c r="A8" s="127"/>
      <c r="B8" s="19"/>
      <c r="C8" s="19"/>
      <c r="D8" s="19"/>
      <c r="E8" s="19"/>
      <c r="F8" s="19"/>
      <c r="G8" s="19"/>
      <c r="H8" s="19"/>
      <c r="I8" s="19"/>
      <c r="J8" s="19"/>
      <c r="K8" s="128"/>
      <c r="L8" s="19"/>
      <c r="M8" s="19"/>
    </row>
    <row r="9" spans="1:13" x14ac:dyDescent="0.25">
      <c r="A9" s="129" t="s">
        <v>333</v>
      </c>
      <c r="B9" s="293"/>
      <c r="C9" s="294"/>
      <c r="D9" s="294"/>
      <c r="E9" s="294"/>
      <c r="F9" s="294"/>
      <c r="G9" s="294"/>
      <c r="H9" s="294"/>
      <c r="I9" s="294"/>
      <c r="J9" s="294"/>
      <c r="K9" s="295"/>
      <c r="L9" s="19"/>
      <c r="M9" s="19"/>
    </row>
    <row r="10" spans="1:13" x14ac:dyDescent="0.25">
      <c r="A10" s="126" t="s">
        <v>554</v>
      </c>
      <c r="B10" s="290"/>
      <c r="C10" s="291"/>
      <c r="D10" s="291"/>
      <c r="E10" s="291"/>
      <c r="F10" s="291"/>
      <c r="G10" s="291"/>
      <c r="H10" s="291"/>
      <c r="I10" s="291"/>
      <c r="J10" s="291"/>
      <c r="K10" s="292"/>
      <c r="L10" s="19"/>
      <c r="M10" s="19"/>
    </row>
    <row r="11" spans="1:13" x14ac:dyDescent="0.25">
      <c r="A11" s="127"/>
      <c r="B11" s="19"/>
      <c r="C11" s="19"/>
      <c r="D11" s="19"/>
      <c r="E11" s="19"/>
      <c r="F11" s="19"/>
      <c r="G11" s="19"/>
      <c r="H11" s="19"/>
      <c r="I11" s="19"/>
      <c r="J11" s="19"/>
      <c r="K11" s="128"/>
      <c r="L11" s="19"/>
      <c r="M11" s="19"/>
    </row>
    <row r="12" spans="1:13" x14ac:dyDescent="0.25">
      <c r="A12" s="126" t="s">
        <v>334</v>
      </c>
      <c r="B12" s="293"/>
      <c r="C12" s="294"/>
      <c r="D12" s="294"/>
      <c r="E12" s="294"/>
      <c r="F12" s="294"/>
      <c r="G12" s="294"/>
      <c r="H12" s="294"/>
      <c r="I12" s="294"/>
      <c r="J12" s="294"/>
      <c r="K12" s="295"/>
      <c r="L12" s="19"/>
      <c r="M12" s="19"/>
    </row>
    <row r="13" spans="1:13" x14ac:dyDescent="0.25">
      <c r="A13" s="126" t="s">
        <v>335</v>
      </c>
      <c r="B13" s="290"/>
      <c r="C13" s="291"/>
      <c r="D13" s="291"/>
      <c r="E13" s="291"/>
      <c r="F13" s="291"/>
      <c r="G13" s="291"/>
      <c r="H13" s="291"/>
      <c r="I13" s="291"/>
      <c r="J13" s="291"/>
      <c r="K13" s="292"/>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342</v>
      </c>
      <c r="B15" s="271"/>
      <c r="C15" s="272"/>
      <c r="D15" s="272"/>
      <c r="E15" s="272"/>
      <c r="F15" s="272"/>
      <c r="G15" s="272"/>
      <c r="H15" s="272"/>
      <c r="I15" s="272"/>
      <c r="J15" s="272"/>
      <c r="K15" s="273"/>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A17" s="134" t="s">
        <v>336</v>
      </c>
      <c r="B17" s="135"/>
      <c r="C17" s="135"/>
      <c r="D17" s="135"/>
      <c r="E17" s="135"/>
      <c r="F17" s="135"/>
      <c r="G17" s="135"/>
      <c r="H17" s="135"/>
      <c r="I17" s="135"/>
      <c r="J17" s="135"/>
      <c r="K17" s="136"/>
      <c r="L17" s="19"/>
      <c r="M17" s="19"/>
    </row>
    <row r="18" spans="1:13" ht="57.75" customHeight="1" thickBot="1" x14ac:dyDescent="0.3">
      <c r="A18" s="137" t="s">
        <v>341</v>
      </c>
      <c r="B18" s="274"/>
      <c r="C18" s="275"/>
      <c r="D18" s="275"/>
      <c r="E18" s="275"/>
      <c r="F18" s="275"/>
      <c r="G18" s="275"/>
      <c r="H18" s="275"/>
      <c r="I18" s="275"/>
      <c r="J18" s="275"/>
      <c r="K18" s="276"/>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DhZ6c9OADfghwJE2404x7FVb0ubRRA5LXd4wDxfbnphU8fogvxdAbKUmOIX/t3bNvliqj1M8AfZFf3aosaBQcg==" saltValue="x5ycWVB0WFeIApeOzMFTgg==" spinCount="100000" sheet="1" objects="1" scenarios="1"/>
  <mergeCells count="11">
    <mergeCell ref="B15:K15"/>
    <mergeCell ref="B18:K18"/>
    <mergeCell ref="A1:K2"/>
    <mergeCell ref="A3:K3"/>
    <mergeCell ref="A4:K4"/>
    <mergeCell ref="B7:K7"/>
    <mergeCell ref="B10:K10"/>
    <mergeCell ref="B13:K13"/>
    <mergeCell ref="B9:K9"/>
    <mergeCell ref="B6:K6"/>
    <mergeCell ref="B12:K12"/>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b43HmeJEiwk1h2JeRKzXRs3Ofteq18GwesCrGf1+GT9JaKrLzU3V2CKy9qwxLJbDLwHQa6K7j1wcSDAmuOtcbw==" saltValue="/Ygl6/CrEfupQT9xLC4ls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