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347BA500-2A13-48E0-9922-26B2C4CC51AB}" xr6:coauthVersionLast="47" xr6:coauthVersionMax="47" xr10:uidLastSave="{00000000-0000-0000-0000-000000000000}"/>
  <bookViews>
    <workbookView xWindow="28680" yWindow="-120" windowWidth="29040" windowHeight="157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C13" i="16"/>
  <c r="D14" i="16"/>
  <c r="E15" i="16"/>
  <c r="E16" i="16"/>
  <c r="E17" i="16"/>
  <c r="E18" i="16"/>
  <c r="E19" i="16"/>
  <c r="E20" i="16"/>
  <c r="E21" i="16"/>
  <c r="E22" i="16"/>
  <c r="E23" i="16"/>
  <c r="E24" i="16"/>
  <c r="E25" i="16"/>
  <c r="E26" i="16"/>
  <c r="E27" i="16"/>
  <c r="E28" i="16"/>
  <c r="E29" i="16"/>
  <c r="E30" i="16"/>
  <c r="E31" i="16"/>
  <c r="E32" i="16"/>
  <c r="E33" i="16"/>
  <c r="E34" i="16"/>
  <c r="B8" i="9"/>
  <c r="A3" i="16"/>
  <c r="A3" i="17"/>
  <c r="J19" i="15"/>
  <c r="L69" i="15"/>
  <c r="K50" i="16"/>
  <c r="K49" i="16"/>
  <c r="K48" i="16"/>
  <c r="K47" i="16"/>
  <c r="K46" i="16"/>
  <c r="K45" i="16"/>
  <c r="K44" i="16"/>
  <c r="K43" i="16"/>
  <c r="K42" i="16"/>
  <c r="K41" i="16"/>
  <c r="K40" i="16"/>
  <c r="K39" i="16"/>
  <c r="K38" i="16"/>
  <c r="K37" i="16"/>
  <c r="K36" i="16"/>
  <c r="K34" i="16"/>
  <c r="K33" i="16"/>
  <c r="K32" i="16"/>
  <c r="K31" i="16"/>
  <c r="K30" i="16"/>
  <c r="K29" i="16"/>
  <c r="K28" i="16"/>
  <c r="K27" i="16"/>
  <c r="K26" i="16"/>
  <c r="K25" i="16"/>
  <c r="K24" i="16"/>
  <c r="K23" i="16"/>
  <c r="K22" i="16"/>
  <c r="K21" i="16"/>
  <c r="K20" i="16"/>
  <c r="K19" i="16"/>
  <c r="K18" i="16"/>
  <c r="K17" i="16"/>
  <c r="K16" i="16"/>
  <c r="K15" i="16"/>
  <c r="J14" i="16"/>
  <c r="I14" i="16"/>
  <c r="H14" i="16"/>
  <c r="G14" i="16"/>
  <c r="F14" i="16"/>
  <c r="J13" i="16"/>
  <c r="I13" i="16"/>
  <c r="H13" i="16"/>
  <c r="G13" i="16"/>
  <c r="F13" i="16"/>
  <c r="J20" i="15"/>
  <c r="K14" i="16" l="1"/>
  <c r="B51" i="16" l="1"/>
  <c r="B13" i="16"/>
  <c r="K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<sst xmlns="http://schemas.openxmlformats.org/spreadsheetml/2006/main" count="1292" uniqueCount="571">
  <si>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</si>
  <si>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</si>
  <si>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</si>
  <si>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</si>
  <si>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</si>
  <si>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</si>
  <si>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</si>
  <si>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</si>
  <si>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</si>
  <si>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</si>
  <si>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</si>
  <si>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</si>
  <si>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</si>
  <si>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</si>
  <si>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</si>
  <si>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</si>
  <si>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</si>
  <si>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</si>
  <si>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</si>
  <si>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</si>
  <si>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</si>
  <si>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</si>
  <si>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</si>
  <si>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</si>
  <si>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</si>
  <si>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</si>
  <si>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</si>
  <si>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</si>
  <si>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</si>
  <si>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</si>
  <si>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</si>
  <si>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</si>
  <si>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</si>
  <si>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</si>
  <si>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</si>
  <si>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</si>
  <si>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</si>
  <si>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</si>
  <si>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</si>
  <si>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</si>
  <si>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</si>
  <si>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</si>
  <si>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</si>
  <si>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</si>
  <si>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</si>
  <si>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</si>
  <si>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</si>
  <si>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</si>
  <si>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</si>
  <si>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</si>
  <si>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</si>
  <si>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</si>
  <si>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</si>
  <si>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</si>
  <si>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</si>
  <si>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</si>
  <si>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</si>
  <si>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</si>
  <si>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</si>
  <si>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</si>
  <si>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</si>
  <si>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</si>
  <si>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</si>
  <si>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</si>
  <si>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</si>
  <si>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</si>
  <si>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</si>
  <si>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</si>
  <si>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</si>
  <si>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</si>
  <si>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</si>
  <si>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</si>
  <si>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</si>
  <si>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</si>
  <si>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</si>
  <si>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</si>
  <si>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</si>
  <si>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</si>
  <si>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</si>
  <si>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</si>
  <si>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</si>
  <si>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</si>
  <si>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</si>
  <si>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</si>
  <si>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</si>
  <si>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</si>
  <si>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</si>
  <si>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</si>
  <si>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</si>
  <si>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</si>
  <si>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</si>
  <si>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</si>
  <si>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</si>
  <si>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</si>
  <si>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</si>
  <si>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</si>
  <si>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</si>
  <si>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</si>
  <si>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</si>
  <si>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</si>
  <si>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</si>
  <si>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</si>
  <si>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</si>
  <si>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</si>
  <si>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</si>
  <si>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</si>
  <si>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</si>
  <si>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</si>
  <si>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</si>
  <si>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</si>
  <si>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</si>
  <si>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</si>
  <si>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</si>
  <si>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</si>
  <si>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</si>
  <si>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</si>
  <si>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</si>
  <si>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</si>
  <si>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</si>
  <si>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</si>
  <si>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</si>
  <si>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</si>
  <si>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</si>
  <si>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</si>
  <si>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</si>
  <si>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</si>
  <si>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</si>
  <si>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</si>
  <si>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</si>
  <si>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</si>
  <si>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</si>
  <si>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</si>
  <si>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</si>
  <si>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</si>
  <si>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</si>
  <si>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</si>
  <si>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</si>
  <si>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</si>
  <si>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</si>
  <si>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</si>
  <si>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</si>
  <si>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</si>
  <si>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</si>
  <si>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</si>
  <si>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</si>
  <si>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</si>
  <si>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</si>
  <si>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</si>
  <si>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</si>
  <si>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</si>
  <si>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</si>
  <si>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</si>
  <si>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</si>
  <si>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</si>
  <si>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</si>
  <si>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</si>
  <si>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</si>
  <si>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</si>
  <si>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</si>
  <si>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</si>
  <si>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</si>
  <si>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</si>
  <si>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</si>
  <si>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</si>
  <si>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</si>
  <si>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</si>
  <si>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</si>
  <si>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</si>
  <si>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</si>
  <si>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</si>
  <si>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</si>
  <si>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</si>
  <si>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</si>
  <si>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</si>
  <si>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</si>
  <si>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</si>
  <si>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</si>
  <si>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</si>
  <si>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</si>
  <si>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</si>
  <si>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</si>
  <si>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</si>
  <si>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</si>
  <si>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</si>
  <si>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</si>
  <si>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</si>
  <si>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</si>
  <si>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</si>
  <si>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</si>
  <si>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</si>
  <si>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</si>
  <si>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</si>
  <si>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</si>
  <si>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</si>
  <si>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</si>
  <si>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</si>
  <si>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</si>
  <si>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</si>
  <si>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</si>
  <si>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</si>
  <si>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</si>
  <si>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</si>
  <si>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</si>
  <si>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</si>
  <si>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</si>
  <si>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</si>
  <si>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</si>
  <si>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</si>
  <si>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</si>
  <si>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</si>
  <si>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</si>
  <si>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</si>
  <si>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</si>
  <si>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</si>
  <si>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</si>
  <si>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</si>
  <si>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</si>
  <si>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</si>
  <si>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</si>
  <si>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</si>
  <si>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</si>
  <si>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</si>
  <si>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</si>
  <si>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</si>
  <si>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</si>
  <si>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</si>
  <si>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</si>
  <si>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</si>
  <si>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</si>
  <si>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</si>
  <si>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</si>
  <si>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</si>
  <si>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</si>
  <si>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</si>
  <si>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</si>
  <si>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</si>
  <si>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</si>
  <si>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</si>
  <si>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</si>
  <si>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</si>
  <si>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</si>
  <si>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</si>
  <si>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</si>
  <si>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</si>
  <si>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</si>
  <si>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</si>
  <si>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</si>
  <si>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</si>
  <si>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</si>
  <si>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</si>
  <si>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</si>
  <si>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</si>
  <si>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</si>
  <si>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</si>
  <si>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</si>
  <si>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</si>
  <si>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</si>
  <si>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</si>
  <si>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</si>
  <si>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</si>
  <si>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</si>
  <si>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</si>
  <si>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</si>
  <si>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</si>
  <si>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</si>
  <si>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</si>
  <si>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</si>
  <si>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</si>
  <si>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</si>
  <si>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</si>
  <si>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</si>
  <si>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</si>
  <si>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</si>
  <si>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</si>
  <si>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</si>
  <si>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</si>
  <si>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</si>
  <si>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</si>
  <si>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</si>
  <si>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</si>
  <si>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</si>
  <si>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</si>
  <si>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</si>
  <si>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</si>
  <si>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</si>
  <si>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</si>
  <si>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</si>
  <si>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</si>
  <si>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</si>
  <si>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</si>
  <si>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</si>
  <si>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</si>
  <si>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</si>
  <si>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</si>
  <si>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</si>
  <si>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</si>
  <si>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</si>
  <si>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</si>
  <si>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</si>
  <si>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</si>
  <si>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</si>
  <si>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</si>
  <si>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</si>
  <si>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</si>
  <si>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</si>
  <si>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</si>
  <si>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</si>
  <si>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</si>
  <si>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</si>
  <si>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</si>
  <si>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</si>
  <si>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</si>
  <si>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</si>
  <si>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</si>
  <si>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</si>
  <si>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</si>
  <si>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</si>
  <si>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</si>
  <si>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</si>
  <si>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</si>
  <si>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</si>
  <si>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</si>
  <si>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</si>
  <si>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</si>
  <si>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</si>
  <si>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</si>
  <si>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</si>
  <si>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</si>
  <si>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</si>
  <si>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</si>
  <si>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</si>
  <si>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</si>
  <si>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</si>
  <si>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</si>
  <si>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</si>
  <si>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</si>
  <si>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</si>
  <si>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</si>
  <si>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</si>
  <si>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</si>
  <si>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</si>
  <si>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</si>
  <si>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</si>
  <si>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</si>
  <si>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</si>
  <si>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</si>
  <si>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</si>
  <si>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</si>
  <si>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</si>
  <si>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</si>
  <si>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</si>
  <si>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</si>
  <si>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</si>
  <si>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</si>
  <si>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</si>
  <si>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</si>
  <si>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</si>
  <si>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</si>
  <si>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</si>
  <si>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</si>
  <si>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</si>
  <si>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</si>
  <si>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</si>
  <si>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</si>
  <si>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</si>
  <si>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</si>
  <si>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</si>
  <si>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</si>
  <si>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</si>
  <si>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</si>
  <si>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</si>
  <si>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</si>
  <si>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</si>
  <si>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</si>
  <si>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</si>
  <si>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</si>
  <si>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</si>
  <si>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</si>
  <si>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</si>
  <si>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</si>
  <si>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</si>
  <si>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</si>
  <si>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</si>
  <si>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</si>
  <si>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</si>
  <si>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</si>
  <si>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</si>
  <si>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</si>
  <si>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</si>
  <si>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</si>
  <si>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</si>
  <si>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</si>
  <si>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</si>
  <si>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</si>
  <si>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</si>
  <si>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</si>
  <si>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</si>
  <si>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</si>
  <si>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</si>
  <si>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</si>
  <si>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</si>
  <si>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</si>
  <si>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</si>
  <si>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</si>
  <si>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</si>
  <si>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</si>
  <si>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</si>
  <si>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</si>
  <si>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</si>
  <si>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</si>
  <si>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</si>
  <si>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</si>
  <si>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</si>
  <si>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</si>
  <si>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</si>
  <si>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</si>
  <si>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</si>
  <si>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</si>
  <si>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</si>
  <si>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</si>
  <si>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</si>
  <si>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</si>
  <si>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</si>
  <si>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</si>
  <si>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</si>
  <si>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</si>
  <si>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</si>
  <si>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</si>
  <si>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</si>
  <si>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</si>
  <si>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</si>
  <si>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</si>
  <si>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</si>
  <si>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</si>
  <si>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</si>
  <si>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</si>
  <si>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</si>
  <si>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</si>
  <si>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</si>
  <si>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</si>
  <si>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</si>
  <si>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</si>
  <si>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</si>
  <si>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</si>
  <si>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</si>
  <si>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</si>
  <si>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</si>
  <si>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</si>
  <si>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</si>
  <si>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</si>
  <si>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</si>
  <si>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</si>
  <si>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</si>
  <si>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</si>
  <si>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</si>
  <si>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</si>
  <si>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</si>
  <si>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</si>
  <si>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</si>
  <si>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</si>
  <si>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</si>
  <si>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</si>
  <si>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</si>
  <si>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</si>
  <si>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</si>
  <si>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</si>
  <si>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</si>
  <si>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</si>
  <si>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</si>
  <si>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</si>
  <si>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</si>
  <si>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</si>
  <si>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</si>
  <si>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</si>
  <si>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</si>
  <si>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</si>
  <si>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</si>
  <si>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</si>
  <si>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</si>
  <si>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</si>
  <si>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</si>
  <si>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</si>
  <si>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</si>
  <si>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</si>
  <si>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</si>
  <si>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</si>
  <si>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</si>
  <si>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</si>
  <si>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</si>
  <si>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</si>
  <si>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</si>
  <si>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</si>
  <si>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</si>
  <si>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</si>
  <si>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</si>
  <si>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</si>
  <si>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</si>
  <si>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</si>
  <si>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</si>
  <si>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</si>
  <si>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</si>
  <si>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</si>
  <si>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</si>
  <si>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</si>
  <si>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</si>
  <si>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</si>
  <si>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</si>
  <si>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</si>
  <si>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</si>
  <si>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</si>
  <si>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</si>
  <si>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</si>
  <si>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</si>
  <si>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</si>
  <si>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</si>
  <si>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</si>
  <si>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</si>
  <si>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</si>
  <si>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</si>
  <si>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</si>
  <si>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</si>
  <si>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</si>
  <si>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</si>
  <si>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</si>
  <si>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</si>
  <si>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</si>
  <si>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</si>
  <si>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</si>
  <si>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</si>
  <si>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</si>
  <si>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</si>
  <si>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</si>
  <si>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</si>
  <si>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</si>
  <si>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</si>
  <si>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</si>
  <si>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</si>
  <si>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</si>
  <si>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</si>
  <si>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</si>
  <si>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</si>
  <si>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</si>
  <si>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</si>
  <si>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</si>
  <si>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</si>
  <si>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</si>
  <si>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</si>
  <si>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</si>
  <si>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Sustainable Energy Systems</t>
  </si>
  <si>
    <r>
      <rPr>
        <sz val="11"/>
        <rFont val="Cambria"/>
        <family val="1"/>
        <scheme val="major"/>
      </rPr>
      <t>Mathematics 1</t>
    </r>
    <r>
      <rPr>
        <u/>
        <sz val="11"/>
        <color theme="10"/>
        <rFont val="Cambria"/>
        <family val="1"/>
        <scheme val="major"/>
      </rPr>
      <t xml:space="preserve"> 01003 </t>
    </r>
  </si>
  <si>
    <r>
      <rPr>
        <sz val="11"/>
        <rFont val="Cambria"/>
        <family val="1"/>
        <scheme val="major"/>
      </rPr>
      <t xml:space="preserve">Statistics </t>
    </r>
    <r>
      <rPr>
        <u/>
        <sz val="11"/>
        <color theme="10"/>
        <rFont val="Cambria"/>
        <family val="1"/>
        <scheme val="major"/>
      </rPr>
      <t>02402</t>
    </r>
  </si>
  <si>
    <r>
      <rPr>
        <sz val="11"/>
        <rFont val="Cambria"/>
        <family val="1"/>
        <scheme val="major"/>
      </rPr>
      <t xml:space="preserve">Computer Programming </t>
    </r>
    <r>
      <rPr>
        <u/>
        <sz val="11"/>
        <color theme="10"/>
        <rFont val="Cambria"/>
        <family val="1"/>
        <scheme val="major"/>
      </rPr>
      <t>02003</t>
    </r>
  </si>
  <si>
    <r>
      <rPr>
        <sz val="11"/>
        <rFont val="Cambria"/>
        <family val="1"/>
        <scheme val="major"/>
      </rPr>
      <t xml:space="preserve">Mathematics b </t>
    </r>
    <r>
      <rPr>
        <u/>
        <sz val="11"/>
        <color theme="10"/>
        <rFont val="Cambria"/>
        <family val="1"/>
        <scheme val="major"/>
      </rPr>
      <t>01004</t>
    </r>
  </si>
  <si>
    <r>
      <rPr>
        <sz val="11"/>
        <rFont val="Cambria"/>
        <family val="1"/>
        <scheme val="major"/>
      </rPr>
      <t xml:space="preserve">Physics </t>
    </r>
    <r>
      <rPr>
        <u/>
        <sz val="11"/>
        <color theme="10"/>
        <rFont val="Cambria"/>
        <family val="1"/>
        <scheme val="major"/>
      </rPr>
      <t>10063</t>
    </r>
  </si>
  <si>
    <t>Power and energy systems</t>
  </si>
  <si>
    <t xml:space="preserve">Operations research and mathematical modelling </t>
  </si>
  <si>
    <t>Introduction to data science and machine learning</t>
  </si>
  <si>
    <t xml:space="preserve">Energy technologies and policy </t>
  </si>
  <si>
    <t xml:space="preserve">Economics </t>
  </si>
  <si>
    <t xml:space="preserve">Digital energy society </t>
  </si>
  <si>
    <t>Building physics, services, and installations</t>
  </si>
  <si>
    <t xml:space="preserve">Thermodynamics </t>
  </si>
  <si>
    <t>Architectural sciences</t>
  </si>
  <si>
    <t>Converted credits to ECTS</t>
  </si>
  <si>
    <t>Credits
Local</t>
  </si>
  <si>
    <t>Credits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</si>
  <si>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</si>
  <si>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</si>
  <si>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</si>
  <si>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</si>
  <si>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t xml:space="preserve">Environmental science and climate policy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</si>
</sst>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59" fillId="0" borderId="66" xfId="3" applyFont="1" applyBorder="1" applyAlignment="1" applyProtection="1">
      <alignment horizontal="center" textRotation="90"/>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7">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kurser.dtu.dk/course/2024-2025/01004" TargetMode="External"/><Relationship Id="rId2" Type="http://schemas.openxmlformats.org/officeDocument/2006/relationships/hyperlink" Target="https://kurser.dtu.dk/course/2024-2025/02402" TargetMode="External"/><Relationship Id="rId1" Type="http://schemas.openxmlformats.org/officeDocument/2006/relationships/hyperlink" Target="https://kurser.dtu.dk/course/2024-2025/01003" TargetMode="External"/><Relationship Id="rId6" Type="http://schemas.openxmlformats.org/officeDocument/2006/relationships/drawing" Target="../drawings/drawing2.xml"/><Relationship Id="rId5" Type="http://schemas.openxmlformats.org/officeDocument/2006/relationships/hyperlink" Target="https://kurser.dtu.dk/course/2024-2025/10063" TargetMode="External"/><Relationship Id="rId4" Type="http://schemas.openxmlformats.org/officeDocument/2006/relationships/hyperlink" Target="https://kurser.dtu.dk/course/2024-2025/%200200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546</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568</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gPz4rNHpvHQ4LB8qa41wnacgg6H4PEkawzSHo7Ljr49o3FokDRWqAfJeJQvnY2L6C+mIBppFJvUrFjHyqx/CGQ==" saltValue="snSW5O5tJ3RgKfpb/McVL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6" priority="13">
      <formula>$B$21=""</formula>
    </cfRule>
  </conditionalFormatting>
  <conditionalFormatting sqref="A22:B24">
    <cfRule type="expression" dxfId="35" priority="14">
      <formula>$B$21=""</formula>
    </cfRule>
  </conditionalFormatting>
  <conditionalFormatting sqref="B37:C39 A40:C190 D70:L190">
    <cfRule type="expression" dxfId="34" priority="9">
      <formula>OR(#REF!="No", #REF!="")</formula>
    </cfRule>
  </conditionalFormatting>
  <conditionalFormatting sqref="D40 D42:D139">
    <cfRule type="expression" dxfId="33" priority="12">
      <formula>OR($E$38="No",$E$38="")</formula>
    </cfRule>
  </conditionalFormatting>
  <conditionalFormatting sqref="E20">
    <cfRule type="expression" dxfId="32" priority="6">
      <formula>$H$19="Yes"</formula>
    </cfRule>
    <cfRule type="expression" dxfId="31" priority="7">
      <formula>$H$19="No"</formula>
    </cfRule>
    <cfRule type="expression" dxfId="30" priority="8">
      <formula>$H$19=""</formula>
    </cfRule>
  </conditionalFormatting>
  <conditionalFormatting sqref="E37 D38:E38 G38:L38 A38:A39 D39:G40 K39:N69 E41:G41 D42:G69 A191:S192">
    <cfRule type="expression" dxfId="29" priority="10">
      <formula>OR(#REF!="No", #REF!="")</formula>
    </cfRule>
  </conditionalFormatting>
  <conditionalFormatting sqref="F20:G20">
    <cfRule type="expression" dxfId="28" priority="17">
      <formula>$H$19=""</formula>
    </cfRule>
    <cfRule type="expression" dxfId="27" priority="18">
      <formula>$H$19="No"</formula>
    </cfRule>
    <cfRule type="expression" dxfId="26" priority="19">
      <formula>$H$19="Yes"</formula>
    </cfRule>
  </conditionalFormatting>
  <conditionalFormatting sqref="K19:O19">
    <cfRule type="expression" dxfId="25"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D4480C3C-E699-4671-95B3-4B4706F4D1D0}"/>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V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425781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2.42578125" style="17" customWidth="1"/>
    <col min="12" max="12" width="57.5703125" style="17" customWidth="1"/>
    <col min="13" max="13" width="53.85546875" style="17" customWidth="1"/>
    <col min="14" max="14" width="36.42578125" style="17" customWidth="1"/>
    <col min="15" max="15" width="9.140625" style="17"/>
    <col min="16" max="16" width="50.7109375" style="17" bestFit="1" customWidth="1"/>
    <col min="17" max="17" width="8.42578125" style="17" bestFit="1" customWidth="1"/>
    <col min="18" max="21" width="9.140625" style="17"/>
    <col min="22" max="22" width="9.140625" style="18"/>
    <col min="23" max="16384" width="9.140625" style="17"/>
  </cols>
  <sheetData>
    <row r="3" spans="1:22" ht="25.5" x14ac:dyDescent="0.35">
      <c r="A3" s="83" t="str">
        <f>GPA!A3</f>
        <v xml:space="preserve">              Pre-Mapping for the MSc programme in Sustainable Energy Systems</v>
      </c>
      <c r="B3" s="83"/>
      <c r="C3" s="83"/>
      <c r="D3" s="83"/>
      <c r="E3" s="83"/>
      <c r="F3" s="83"/>
      <c r="G3" s="83"/>
      <c r="H3" s="83"/>
      <c r="I3" s="83"/>
      <c r="J3" s="83"/>
    </row>
    <row r="4" spans="1:22" ht="15" customHeight="1" x14ac:dyDescent="0.2">
      <c r="A4" s="138"/>
      <c r="B4" s="138"/>
      <c r="C4" s="138"/>
      <c r="D4" s="138"/>
      <c r="E4" s="138"/>
      <c r="F4" s="138"/>
      <c r="G4" s="138"/>
      <c r="H4" s="138"/>
      <c r="I4" s="138"/>
      <c r="J4" s="138"/>
    </row>
    <row r="5" spans="1:22" ht="15" customHeight="1" x14ac:dyDescent="0.2">
      <c r="A5" s="138"/>
      <c r="B5" s="138"/>
      <c r="C5" s="138"/>
      <c r="D5" s="138"/>
      <c r="E5" s="138"/>
      <c r="F5" s="138"/>
      <c r="G5" s="138"/>
      <c r="H5" s="138"/>
      <c r="I5" s="138"/>
      <c r="J5" s="138"/>
    </row>
    <row r="6" spans="1:22" ht="15" customHeight="1" x14ac:dyDescent="0.2">
      <c r="A6" s="138"/>
      <c r="B6" s="138"/>
      <c r="C6" s="138"/>
      <c r="D6" s="138"/>
      <c r="E6" s="138"/>
      <c r="F6" s="138"/>
      <c r="G6" s="138"/>
      <c r="H6" s="138"/>
      <c r="I6" s="138"/>
      <c r="J6" s="138"/>
    </row>
    <row r="7" spans="1:22" s="19" customFormat="1" ht="15" x14ac:dyDescent="0.25">
      <c r="A7" s="17"/>
      <c r="V7" s="74" t="s">
        <v>13</v>
      </c>
    </row>
    <row r="8" spans="1:22" s="19" customFormat="1" ht="140.25" customHeight="1" x14ac:dyDescent="0.25">
      <c r="A8" s="139" t="s">
        <v>569</v>
      </c>
      <c r="B8" s="139"/>
      <c r="C8" s="139"/>
      <c r="D8" s="139"/>
      <c r="E8" s="139"/>
      <c r="F8" s="139"/>
      <c r="G8" s="139"/>
      <c r="H8" s="139"/>
      <c r="I8" s="139"/>
      <c r="J8" s="139"/>
      <c r="V8" s="74" t="s">
        <v>14</v>
      </c>
    </row>
    <row r="9" spans="1:22" s="19" customFormat="1" ht="15" x14ac:dyDescent="0.25">
      <c r="A9" s="17"/>
      <c r="V9" s="74" t="s">
        <v>15</v>
      </c>
    </row>
    <row r="10" spans="1:22" s="19" customFormat="1" ht="15" x14ac:dyDescent="0.25">
      <c r="A10" s="17"/>
      <c r="B10"/>
      <c r="C10"/>
      <c r="V10" s="74" t="s">
        <v>16</v>
      </c>
    </row>
    <row r="11" spans="1:22" ht="31.5" customHeight="1" x14ac:dyDescent="0.25">
      <c r="A11" s="47" t="s">
        <v>541</v>
      </c>
      <c r="B11"/>
      <c r="C11"/>
      <c r="F11" s="41"/>
      <c r="G11" s="41"/>
      <c r="H11" s="48"/>
      <c r="J11" s="19"/>
      <c r="V11" s="74" t="s">
        <v>17</v>
      </c>
    </row>
    <row r="12" spans="1:22" ht="239.25" customHeight="1" x14ac:dyDescent="0.25">
      <c r="A12" s="93" t="s">
        <v>536</v>
      </c>
      <c r="B12" s="49" t="s">
        <v>350</v>
      </c>
      <c r="C12" s="49" t="s">
        <v>563</v>
      </c>
      <c r="D12" s="49" t="s">
        <v>351</v>
      </c>
      <c r="E12" s="49" t="s">
        <v>526</v>
      </c>
      <c r="F12" s="134" t="s">
        <v>549</v>
      </c>
      <c r="G12" s="134" t="s">
        <v>550</v>
      </c>
      <c r="H12" s="134" t="s">
        <v>551</v>
      </c>
      <c r="I12" s="134" t="s">
        <v>552</v>
      </c>
      <c r="J12" s="134" t="s">
        <v>553</v>
      </c>
      <c r="K12" s="50" t="s">
        <v>346</v>
      </c>
      <c r="L12"/>
      <c r="M12"/>
      <c r="N12" s="21" t="s">
        <v>18</v>
      </c>
      <c r="V12" s="17"/>
    </row>
    <row r="13" spans="1:22" ht="27.75" customHeight="1" x14ac:dyDescent="0.25">
      <c r="A13" s="48" t="s">
        <v>352</v>
      </c>
      <c r="B13" s="51">
        <f>SUM(B15:B34,B36:B50)</f>
        <v>0</v>
      </c>
      <c r="C13" s="51">
        <f>SUM(C15:C34,C36:C50)</f>
        <v>0</v>
      </c>
      <c r="F13" s="52">
        <f>IFERROR(SUMPRODUCT($B$15:$B$50,F$15:F$50)/100,"")</f>
        <v>0</v>
      </c>
      <c r="G13" s="52">
        <f>IFERROR(SUMPRODUCT($B$15:$B$50,G$15:G$50)/100,"")</f>
        <v>0</v>
      </c>
      <c r="H13" s="52">
        <f>IFERROR(SUMPRODUCT($B$15:$B$50,H$15:H$50)/100,"")</f>
        <v>0</v>
      </c>
      <c r="I13" s="52">
        <f>IFERROR(SUMPRODUCT($B$15:$B$50,I$15:I$50)/100,"")</f>
        <v>0</v>
      </c>
      <c r="J13" s="52">
        <f>IFERROR(SUMPRODUCT($B$15:$B$50,J$15:J$50)/100,"")</f>
        <v>0</v>
      </c>
      <c r="K13" s="80" t="str">
        <f>IFERROR((B13-SUM(F13:J13))/B13,"")</f>
        <v/>
      </c>
      <c r="L13"/>
      <c r="M13"/>
      <c r="N13" s="21" t="s">
        <v>19</v>
      </c>
      <c r="V13" s="17"/>
    </row>
    <row r="14" spans="1:22" ht="28.5" customHeight="1" x14ac:dyDescent="0.25">
      <c r="A14" s="54" t="s">
        <v>353</v>
      </c>
      <c r="D14" s="55">
        <f>IFERROR(AVERAGE(D15:D34),)</f>
        <v>0</v>
      </c>
      <c r="E14" s="55" t="str">
        <f>IFERROR(AVERAGEIF(E15:E34, "&lt;&gt;0"), "0")</f>
        <v>0</v>
      </c>
      <c r="F14" s="56">
        <f t="shared" ref="F14:K14" si="0">IFERROR(SUMPRODUCT($B$15:$B$34,$C$15:$C$34,F15:F34)/SUMPRODUCT($B$15:$B$34,F15:F34),0)</f>
        <v>0</v>
      </c>
      <c r="G14" s="56">
        <f t="shared" si="0"/>
        <v>0</v>
      </c>
      <c r="H14" s="56">
        <f t="shared" si="0"/>
        <v>0</v>
      </c>
      <c r="I14" s="56">
        <f t="shared" si="0"/>
        <v>0</v>
      </c>
      <c r="J14" s="56">
        <f t="shared" si="0"/>
        <v>0</v>
      </c>
      <c r="K14" s="57">
        <f t="shared" si="0"/>
        <v>0</v>
      </c>
      <c r="L14" s="58" t="s">
        <v>391</v>
      </c>
      <c r="M14" s="59" t="s">
        <v>348</v>
      </c>
      <c r="N14" s="21" t="s">
        <v>20</v>
      </c>
      <c r="V14" s="17"/>
    </row>
    <row r="15" spans="1:22" ht="15" x14ac:dyDescent="0.25">
      <c r="A15" s="72" t="s">
        <v>392</v>
      </c>
      <c r="B15" s="75"/>
      <c r="C15" s="75"/>
      <c r="D15" s="75"/>
      <c r="E15" s="82" t="e">
        <f>D15/GPA!$B$24*100</f>
        <v>#DIV/0!</v>
      </c>
      <c r="F15" s="76"/>
      <c r="G15" s="76"/>
      <c r="H15" s="76"/>
      <c r="I15" s="76"/>
      <c r="J15" s="76"/>
      <c r="K15" s="61" t="str">
        <f t="shared" ref="K15:K34" si="1">IF(ISBLANK(B15)," ",100-SUM(F15:J15))</f>
        <v xml:space="preserve"> </v>
      </c>
      <c r="L15" s="62"/>
      <c r="M15" s="62"/>
      <c r="N15" s="21" t="s">
        <v>21</v>
      </c>
      <c r="V15" s="17"/>
    </row>
    <row r="16" spans="1:22" ht="14.45" customHeight="1" x14ac:dyDescent="0.25">
      <c r="A16" s="72" t="s">
        <v>393</v>
      </c>
      <c r="B16" s="75"/>
      <c r="C16" s="75"/>
      <c r="D16" s="75"/>
      <c r="E16" s="82" t="e">
        <f>D16/GPA!$B$24*100</f>
        <v>#DIV/0!</v>
      </c>
      <c r="F16" s="76"/>
      <c r="G16" s="76"/>
      <c r="H16" s="76"/>
      <c r="I16" s="76"/>
      <c r="J16" s="76"/>
      <c r="K16" s="61" t="str">
        <f t="shared" si="1"/>
        <v xml:space="preserve"> </v>
      </c>
      <c r="L16" s="62"/>
      <c r="M16" s="62"/>
      <c r="N16" s="21" t="s">
        <v>22</v>
      </c>
      <c r="V16" s="17"/>
    </row>
    <row r="17" spans="1:22" ht="15" x14ac:dyDescent="0.25">
      <c r="A17" s="72" t="s">
        <v>394</v>
      </c>
      <c r="B17" s="75"/>
      <c r="C17" s="75"/>
      <c r="D17" s="75"/>
      <c r="E17" s="82" t="e">
        <f>D17/GPA!$B$24*100</f>
        <v>#DIV/0!</v>
      </c>
      <c r="F17" s="76"/>
      <c r="G17" s="76"/>
      <c r="H17" s="76"/>
      <c r="I17" s="76"/>
      <c r="J17" s="76"/>
      <c r="K17" s="61" t="str">
        <f t="shared" si="1"/>
        <v xml:space="preserve"> </v>
      </c>
      <c r="L17" s="62"/>
      <c r="M17" s="62"/>
      <c r="N17" s="21" t="s">
        <v>23</v>
      </c>
      <c r="V17" s="17"/>
    </row>
    <row r="18" spans="1:22" ht="15" x14ac:dyDescent="0.25">
      <c r="A18" s="72" t="s">
        <v>395</v>
      </c>
      <c r="B18" s="75"/>
      <c r="C18" s="75"/>
      <c r="D18" s="75"/>
      <c r="E18" s="82" t="e">
        <f>D18/GPA!$B$24*100</f>
        <v>#DIV/0!</v>
      </c>
      <c r="F18" s="76"/>
      <c r="G18" s="76"/>
      <c r="H18" s="76"/>
      <c r="I18" s="76"/>
      <c r="J18" s="76"/>
      <c r="K18" s="61" t="str">
        <f t="shared" si="1"/>
        <v xml:space="preserve"> </v>
      </c>
      <c r="L18" s="62"/>
      <c r="M18" s="62"/>
      <c r="N18" s="21" t="s">
        <v>24</v>
      </c>
      <c r="V18" s="17"/>
    </row>
    <row r="19" spans="1:22" ht="15" x14ac:dyDescent="0.25">
      <c r="A19" s="72" t="s">
        <v>396</v>
      </c>
      <c r="B19" s="75"/>
      <c r="C19" s="75"/>
      <c r="D19" s="75"/>
      <c r="E19" s="82" t="e">
        <f>D19/GPA!$B$24*100</f>
        <v>#DIV/0!</v>
      </c>
      <c r="F19" s="76"/>
      <c r="G19" s="76"/>
      <c r="H19" s="76"/>
      <c r="I19" s="76"/>
      <c r="J19" s="76"/>
      <c r="K19" s="61" t="str">
        <f t="shared" si="1"/>
        <v xml:space="preserve"> </v>
      </c>
      <c r="L19" s="62"/>
      <c r="M19" s="62"/>
      <c r="N19" s="21" t="s">
        <v>25</v>
      </c>
      <c r="V19" s="17"/>
    </row>
    <row r="20" spans="1:22" ht="15" x14ac:dyDescent="0.25">
      <c r="A20" s="72" t="s">
        <v>397</v>
      </c>
      <c r="B20" s="75"/>
      <c r="C20" s="75"/>
      <c r="D20" s="75"/>
      <c r="E20" s="82" t="e">
        <f>D20/GPA!$B$24*100</f>
        <v>#DIV/0!</v>
      </c>
      <c r="F20" s="76"/>
      <c r="G20" s="76"/>
      <c r="H20" s="76"/>
      <c r="I20" s="76"/>
      <c r="J20" s="76"/>
      <c r="K20" s="61" t="str">
        <f t="shared" si="1"/>
        <v xml:space="preserve"> </v>
      </c>
      <c r="L20" s="62"/>
      <c r="M20" s="62"/>
      <c r="N20" s="21" t="s">
        <v>26</v>
      </c>
      <c r="V20" s="17"/>
    </row>
    <row r="21" spans="1:22" ht="15" x14ac:dyDescent="0.25">
      <c r="A21" s="72" t="s">
        <v>398</v>
      </c>
      <c r="B21" s="75"/>
      <c r="C21" s="75"/>
      <c r="D21" s="75"/>
      <c r="E21" s="82" t="e">
        <f>D21/GPA!$B$24*100</f>
        <v>#DIV/0!</v>
      </c>
      <c r="F21" s="76"/>
      <c r="G21" s="76"/>
      <c r="H21" s="76"/>
      <c r="I21" s="76"/>
      <c r="J21" s="76"/>
      <c r="K21" s="61" t="str">
        <f t="shared" si="1"/>
        <v xml:space="preserve"> </v>
      </c>
      <c r="L21" s="62"/>
      <c r="M21" s="62"/>
      <c r="N21" s="21" t="s">
        <v>27</v>
      </c>
      <c r="V21" s="17"/>
    </row>
    <row r="22" spans="1:22" ht="15" x14ac:dyDescent="0.25">
      <c r="A22" s="72" t="s">
        <v>399</v>
      </c>
      <c r="B22" s="75"/>
      <c r="C22" s="75"/>
      <c r="D22" s="75"/>
      <c r="E22" s="82" t="e">
        <f>D22/GPA!$B$24*100</f>
        <v>#DIV/0!</v>
      </c>
      <c r="F22" s="76"/>
      <c r="G22" s="76"/>
      <c r="H22" s="76"/>
      <c r="I22" s="76"/>
      <c r="J22" s="76"/>
      <c r="K22" s="61" t="str">
        <f t="shared" si="1"/>
        <v xml:space="preserve"> </v>
      </c>
      <c r="L22" s="62"/>
      <c r="M22" s="62"/>
      <c r="N22" s="21" t="s">
        <v>28</v>
      </c>
      <c r="V22" s="17"/>
    </row>
    <row r="23" spans="1:22" ht="15" x14ac:dyDescent="0.25">
      <c r="A23" s="72" t="s">
        <v>400</v>
      </c>
      <c r="B23" s="75"/>
      <c r="C23" s="75"/>
      <c r="D23" s="75"/>
      <c r="E23" s="82" t="e">
        <f>D23/GPA!$B$24*100</f>
        <v>#DIV/0!</v>
      </c>
      <c r="F23" s="76"/>
      <c r="G23" s="76"/>
      <c r="H23" s="76"/>
      <c r="I23" s="76"/>
      <c r="J23" s="76"/>
      <c r="K23" s="61" t="str">
        <f t="shared" si="1"/>
        <v xml:space="preserve"> </v>
      </c>
      <c r="L23" s="62"/>
      <c r="M23" s="62"/>
      <c r="N23" s="21" t="s">
        <v>29</v>
      </c>
      <c r="V23" s="17"/>
    </row>
    <row r="24" spans="1:22" ht="15" x14ac:dyDescent="0.25">
      <c r="A24" s="72" t="s">
        <v>401</v>
      </c>
      <c r="B24" s="75"/>
      <c r="C24" s="75"/>
      <c r="D24" s="75"/>
      <c r="E24" s="82" t="e">
        <f>D24/GPA!$B$24*100</f>
        <v>#DIV/0!</v>
      </c>
      <c r="F24" s="76"/>
      <c r="G24" s="76"/>
      <c r="H24" s="76"/>
      <c r="I24" s="76"/>
      <c r="J24" s="76"/>
      <c r="K24" s="61" t="str">
        <f t="shared" si="1"/>
        <v xml:space="preserve"> </v>
      </c>
      <c r="L24" s="62"/>
      <c r="M24" s="62"/>
      <c r="N24" s="21" t="s">
        <v>30</v>
      </c>
      <c r="V24" s="17"/>
    </row>
    <row r="25" spans="1:22" ht="15" x14ac:dyDescent="0.25">
      <c r="A25" s="72" t="s">
        <v>402</v>
      </c>
      <c r="B25" s="75"/>
      <c r="C25" s="75"/>
      <c r="D25" s="75"/>
      <c r="E25" s="82" t="e">
        <f>D25/GPA!$B$24*100</f>
        <v>#DIV/0!</v>
      </c>
      <c r="F25" s="76"/>
      <c r="G25" s="76"/>
      <c r="H25" s="76"/>
      <c r="I25" s="76"/>
      <c r="J25" s="76"/>
      <c r="K25" s="61" t="str">
        <f t="shared" si="1"/>
        <v xml:space="preserve"> </v>
      </c>
      <c r="L25" s="62"/>
      <c r="M25" s="62"/>
      <c r="N25" s="21" t="s">
        <v>31</v>
      </c>
      <c r="V25" s="17"/>
    </row>
    <row r="26" spans="1:22" ht="15" x14ac:dyDescent="0.25">
      <c r="A26" s="72" t="s">
        <v>403</v>
      </c>
      <c r="B26" s="72"/>
      <c r="C26" s="72"/>
      <c r="D26" s="72"/>
      <c r="E26" s="82" t="e">
        <f>D26/GPA!$B$24*100</f>
        <v>#DIV/0!</v>
      </c>
      <c r="F26" s="76"/>
      <c r="G26" s="76"/>
      <c r="H26" s="76"/>
      <c r="I26" s="76"/>
      <c r="J26" s="76"/>
      <c r="K26" s="61" t="str">
        <f t="shared" si="1"/>
        <v xml:space="preserve"> </v>
      </c>
      <c r="L26" s="62"/>
      <c r="M26" s="62"/>
      <c r="N26" s="21" t="s">
        <v>32</v>
      </c>
      <c r="V26" s="17"/>
    </row>
    <row r="27" spans="1:22" ht="15" x14ac:dyDescent="0.25">
      <c r="A27" s="72" t="s">
        <v>404</v>
      </c>
      <c r="B27" s="72"/>
      <c r="C27" s="72"/>
      <c r="D27" s="72"/>
      <c r="E27" s="82" t="e">
        <f>D27/GPA!$B$24*100</f>
        <v>#DIV/0!</v>
      </c>
      <c r="F27" s="76"/>
      <c r="G27" s="76"/>
      <c r="H27" s="76"/>
      <c r="I27" s="76"/>
      <c r="J27" s="76"/>
      <c r="K27" s="61" t="str">
        <f t="shared" si="1"/>
        <v xml:space="preserve"> </v>
      </c>
      <c r="L27" s="62"/>
      <c r="M27" s="62"/>
      <c r="N27" s="21" t="s">
        <v>33</v>
      </c>
      <c r="V27" s="17"/>
    </row>
    <row r="28" spans="1:22" ht="15" x14ac:dyDescent="0.25">
      <c r="A28" s="72" t="s">
        <v>405</v>
      </c>
      <c r="B28" s="72"/>
      <c r="C28" s="72"/>
      <c r="D28" s="72"/>
      <c r="E28" s="82" t="e">
        <f>D28/GPA!$B$24*100</f>
        <v>#DIV/0!</v>
      </c>
      <c r="F28" s="76"/>
      <c r="G28" s="76"/>
      <c r="H28" s="76"/>
      <c r="I28" s="76"/>
      <c r="J28" s="76"/>
      <c r="K28" s="61" t="str">
        <f t="shared" si="1"/>
        <v xml:space="preserve"> </v>
      </c>
      <c r="L28" s="62"/>
      <c r="M28" s="62"/>
      <c r="N28" s="21" t="s">
        <v>34</v>
      </c>
      <c r="V28" s="17"/>
    </row>
    <row r="29" spans="1:22" ht="15" x14ac:dyDescent="0.25">
      <c r="A29" s="72" t="s">
        <v>406</v>
      </c>
      <c r="B29" s="72"/>
      <c r="C29" s="72"/>
      <c r="D29" s="72"/>
      <c r="E29" s="82" t="e">
        <f>D29/GPA!$B$24*100</f>
        <v>#DIV/0!</v>
      </c>
      <c r="F29" s="76"/>
      <c r="G29" s="76"/>
      <c r="H29" s="76"/>
      <c r="I29" s="76"/>
      <c r="J29" s="76"/>
      <c r="K29" s="61" t="str">
        <f t="shared" si="1"/>
        <v xml:space="preserve"> </v>
      </c>
      <c r="L29" s="62"/>
      <c r="M29" s="62"/>
      <c r="N29" s="21" t="s">
        <v>35</v>
      </c>
      <c r="V29" s="17"/>
    </row>
    <row r="30" spans="1:22" ht="15" x14ac:dyDescent="0.25">
      <c r="A30" s="72" t="s">
        <v>407</v>
      </c>
      <c r="B30" s="72"/>
      <c r="C30" s="72"/>
      <c r="D30" s="72"/>
      <c r="E30" s="82" t="e">
        <f>D30/GPA!$B$24*100</f>
        <v>#DIV/0!</v>
      </c>
      <c r="F30" s="76"/>
      <c r="G30" s="76"/>
      <c r="H30" s="76"/>
      <c r="I30" s="76"/>
      <c r="J30" s="76"/>
      <c r="K30" s="61" t="str">
        <f t="shared" si="1"/>
        <v xml:space="preserve"> </v>
      </c>
      <c r="L30" s="62"/>
      <c r="M30" s="62"/>
      <c r="N30" s="21" t="s">
        <v>36</v>
      </c>
      <c r="V30" s="17"/>
    </row>
    <row r="31" spans="1:22" ht="15" x14ac:dyDescent="0.25">
      <c r="A31" s="72" t="s">
        <v>408</v>
      </c>
      <c r="B31" s="72"/>
      <c r="C31" s="72"/>
      <c r="D31" s="72"/>
      <c r="E31" s="82" t="e">
        <f>D31/GPA!$B$24*100</f>
        <v>#DIV/0!</v>
      </c>
      <c r="F31" s="76"/>
      <c r="G31" s="76"/>
      <c r="H31" s="76"/>
      <c r="I31" s="76"/>
      <c r="J31" s="76"/>
      <c r="K31" s="61" t="str">
        <f t="shared" si="1"/>
        <v xml:space="preserve"> </v>
      </c>
      <c r="L31" s="62"/>
      <c r="M31" s="62"/>
      <c r="N31" s="21" t="s">
        <v>37</v>
      </c>
      <c r="V31" s="17"/>
    </row>
    <row r="32" spans="1:22" ht="15" x14ac:dyDescent="0.25">
      <c r="A32" s="72" t="s">
        <v>409</v>
      </c>
      <c r="B32" s="72"/>
      <c r="C32" s="72"/>
      <c r="D32" s="72"/>
      <c r="E32" s="82" t="e">
        <f>D32/GPA!$B$24*100</f>
        <v>#DIV/0!</v>
      </c>
      <c r="F32" s="76"/>
      <c r="G32" s="76"/>
      <c r="H32" s="76"/>
      <c r="I32" s="76"/>
      <c r="J32" s="76"/>
      <c r="K32" s="61" t="str">
        <f t="shared" si="1"/>
        <v xml:space="preserve"> </v>
      </c>
      <c r="L32" s="62"/>
      <c r="M32" s="62"/>
      <c r="N32" s="21" t="s">
        <v>38</v>
      </c>
      <c r="V32" s="17"/>
    </row>
    <row r="33" spans="1:22" ht="15" x14ac:dyDescent="0.25">
      <c r="A33" s="72" t="s">
        <v>410</v>
      </c>
      <c r="B33" s="72"/>
      <c r="C33" s="72"/>
      <c r="D33" s="72"/>
      <c r="E33" s="82" t="e">
        <f>D33/GPA!$B$24*100</f>
        <v>#DIV/0!</v>
      </c>
      <c r="F33" s="76"/>
      <c r="G33" s="76"/>
      <c r="H33" s="76"/>
      <c r="I33" s="76"/>
      <c r="J33" s="76"/>
      <c r="K33" s="61" t="str">
        <f t="shared" si="1"/>
        <v xml:space="preserve"> </v>
      </c>
      <c r="L33" s="62"/>
      <c r="M33" s="62"/>
      <c r="N33" s="21" t="s">
        <v>39</v>
      </c>
      <c r="V33" s="17"/>
    </row>
    <row r="34" spans="1:22" ht="15" x14ac:dyDescent="0.25">
      <c r="A34" s="72" t="s">
        <v>411</v>
      </c>
      <c r="B34" s="72"/>
      <c r="C34" s="72"/>
      <c r="D34" s="72"/>
      <c r="E34" s="82" t="e">
        <f>D34/GPA!$B$24*100</f>
        <v>#DIV/0!</v>
      </c>
      <c r="F34" s="76"/>
      <c r="G34" s="76"/>
      <c r="H34" s="76"/>
      <c r="I34" s="76"/>
      <c r="J34" s="76"/>
      <c r="K34" s="61" t="str">
        <f t="shared" si="1"/>
        <v xml:space="preserve"> </v>
      </c>
      <c r="L34" s="62"/>
      <c r="M34" s="62"/>
      <c r="N34" s="21" t="s">
        <v>40</v>
      </c>
      <c r="V34" s="17"/>
    </row>
    <row r="35" spans="1:22" ht="45" customHeight="1" x14ac:dyDescent="0.25">
      <c r="A35" s="144" t="s">
        <v>354</v>
      </c>
      <c r="B35" s="144"/>
      <c r="C35" s="144"/>
      <c r="D35" s="68"/>
      <c r="F35" s="68"/>
      <c r="G35" s="68"/>
      <c r="H35" s="68"/>
      <c r="I35" s="68"/>
      <c r="J35" s="68"/>
      <c r="K35"/>
      <c r="L35" s="62"/>
      <c r="M35" s="62"/>
      <c r="N35" s="21" t="s">
        <v>171</v>
      </c>
      <c r="V35" s="17"/>
    </row>
    <row r="36" spans="1:22" ht="15" x14ac:dyDescent="0.25">
      <c r="A36" s="72" t="s">
        <v>355</v>
      </c>
      <c r="B36" s="72"/>
      <c r="C36" s="72"/>
      <c r="D36" s="72"/>
      <c r="F36" s="77"/>
      <c r="G36" s="77"/>
      <c r="H36" s="77"/>
      <c r="I36" s="77"/>
      <c r="J36" s="77"/>
      <c r="K36" s="61" t="str">
        <f t="shared" ref="K36:K50" si="2">IF(ISBLANK(B36)," ",100-SUM(F36:J36))</f>
        <v xml:space="preserve"> </v>
      </c>
      <c r="L36" s="62"/>
      <c r="M36" s="62"/>
      <c r="N36" s="21" t="s">
        <v>172</v>
      </c>
      <c r="V36" s="17"/>
    </row>
    <row r="37" spans="1:22" ht="15" x14ac:dyDescent="0.25">
      <c r="A37" s="72" t="s">
        <v>356</v>
      </c>
      <c r="B37" s="72"/>
      <c r="C37" s="72"/>
      <c r="D37" s="72"/>
      <c r="F37" s="77"/>
      <c r="G37" s="77"/>
      <c r="H37" s="77"/>
      <c r="I37" s="77"/>
      <c r="J37" s="77"/>
      <c r="K37" s="61" t="str">
        <f t="shared" si="2"/>
        <v xml:space="preserve"> </v>
      </c>
      <c r="L37" s="62"/>
      <c r="M37" s="62"/>
      <c r="N37" s="21" t="s">
        <v>173</v>
      </c>
      <c r="V37" s="17"/>
    </row>
    <row r="38" spans="1:22" ht="15" x14ac:dyDescent="0.25">
      <c r="A38" s="72" t="s">
        <v>357</v>
      </c>
      <c r="B38" s="72"/>
      <c r="C38" s="72"/>
      <c r="D38" s="72"/>
      <c r="F38" s="77"/>
      <c r="G38" s="77"/>
      <c r="H38" s="77"/>
      <c r="I38" s="77"/>
      <c r="J38" s="77"/>
      <c r="K38" s="61" t="str">
        <f t="shared" si="2"/>
        <v xml:space="preserve"> </v>
      </c>
      <c r="L38" s="62"/>
      <c r="M38" s="62"/>
      <c r="N38" s="21" t="s">
        <v>174</v>
      </c>
      <c r="V38" s="17"/>
    </row>
    <row r="39" spans="1:22" ht="15" x14ac:dyDescent="0.25">
      <c r="A39" s="72" t="s">
        <v>358</v>
      </c>
      <c r="B39" s="72"/>
      <c r="C39" s="72"/>
      <c r="D39" s="72"/>
      <c r="F39" s="77"/>
      <c r="G39" s="77"/>
      <c r="H39" s="77"/>
      <c r="I39" s="77"/>
      <c r="J39" s="77"/>
      <c r="K39" s="61" t="str">
        <f t="shared" si="2"/>
        <v xml:space="preserve"> </v>
      </c>
      <c r="L39" s="62"/>
      <c r="M39" s="62"/>
      <c r="N39" s="21" t="s">
        <v>175</v>
      </c>
      <c r="V39" s="17"/>
    </row>
    <row r="40" spans="1:22" ht="15" x14ac:dyDescent="0.25">
      <c r="A40" s="72" t="s">
        <v>359</v>
      </c>
      <c r="B40" s="72"/>
      <c r="C40" s="72"/>
      <c r="D40" s="72"/>
      <c r="F40" s="77"/>
      <c r="G40" s="77"/>
      <c r="H40" s="77"/>
      <c r="I40" s="77"/>
      <c r="J40" s="77"/>
      <c r="K40" s="61" t="str">
        <f t="shared" si="2"/>
        <v xml:space="preserve"> </v>
      </c>
      <c r="L40" s="62"/>
      <c r="M40" s="62"/>
      <c r="N40" s="21" t="s">
        <v>176</v>
      </c>
      <c r="V40" s="17"/>
    </row>
    <row r="41" spans="1:22" ht="15" x14ac:dyDescent="0.25">
      <c r="A41" s="72" t="s">
        <v>360</v>
      </c>
      <c r="B41" s="72"/>
      <c r="C41" s="72"/>
      <c r="D41" s="72"/>
      <c r="F41" s="77"/>
      <c r="G41" s="77"/>
      <c r="H41" s="77"/>
      <c r="I41" s="77"/>
      <c r="J41" s="77"/>
      <c r="K41" s="61" t="str">
        <f t="shared" si="2"/>
        <v xml:space="preserve"> </v>
      </c>
      <c r="L41" s="62"/>
      <c r="M41" s="62"/>
      <c r="N41" s="21" t="s">
        <v>177</v>
      </c>
      <c r="V41" s="17"/>
    </row>
    <row r="42" spans="1:22" ht="15" x14ac:dyDescent="0.25">
      <c r="A42" s="72" t="s">
        <v>361</v>
      </c>
      <c r="B42" s="72"/>
      <c r="C42" s="72"/>
      <c r="D42" s="72"/>
      <c r="F42" s="77"/>
      <c r="G42" s="77"/>
      <c r="H42" s="77"/>
      <c r="I42" s="77"/>
      <c r="J42" s="77"/>
      <c r="K42" s="61" t="str">
        <f t="shared" si="2"/>
        <v xml:space="preserve"> </v>
      </c>
      <c r="L42" s="62"/>
      <c r="M42" s="62"/>
      <c r="N42" s="21" t="s">
        <v>178</v>
      </c>
      <c r="V42" s="17"/>
    </row>
    <row r="43" spans="1:22" ht="15" x14ac:dyDescent="0.25">
      <c r="A43" s="72" t="s">
        <v>362</v>
      </c>
      <c r="B43" s="72"/>
      <c r="C43" s="72"/>
      <c r="D43" s="72"/>
      <c r="F43" s="77"/>
      <c r="G43" s="77"/>
      <c r="H43" s="77"/>
      <c r="I43" s="77"/>
      <c r="J43" s="77"/>
      <c r="K43" s="61" t="str">
        <f t="shared" si="2"/>
        <v xml:space="preserve"> </v>
      </c>
      <c r="L43" s="62"/>
      <c r="M43" s="62"/>
      <c r="N43" s="21" t="s">
        <v>179</v>
      </c>
      <c r="V43" s="17"/>
    </row>
    <row r="44" spans="1:22" ht="15" x14ac:dyDescent="0.25">
      <c r="A44" s="72" t="s">
        <v>363</v>
      </c>
      <c r="B44" s="72"/>
      <c r="C44" s="72"/>
      <c r="D44" s="72"/>
      <c r="F44" s="77"/>
      <c r="G44" s="77"/>
      <c r="H44" s="77"/>
      <c r="I44" s="77"/>
      <c r="J44" s="77"/>
      <c r="K44" s="61" t="str">
        <f t="shared" si="2"/>
        <v xml:space="preserve"> </v>
      </c>
      <c r="L44" s="62"/>
      <c r="M44" s="62"/>
      <c r="N44" s="21" t="s">
        <v>180</v>
      </c>
      <c r="V44" s="17"/>
    </row>
    <row r="45" spans="1:22" ht="15" x14ac:dyDescent="0.25">
      <c r="A45" s="72" t="s">
        <v>364</v>
      </c>
      <c r="B45" s="72"/>
      <c r="C45" s="72"/>
      <c r="D45" s="72"/>
      <c r="F45" s="77"/>
      <c r="G45" s="77"/>
      <c r="H45" s="77"/>
      <c r="I45" s="77"/>
      <c r="J45" s="77"/>
      <c r="K45" s="61" t="str">
        <f t="shared" si="2"/>
        <v xml:space="preserve"> </v>
      </c>
      <c r="L45" s="62"/>
      <c r="M45" s="62"/>
      <c r="N45" s="21" t="s">
        <v>181</v>
      </c>
      <c r="V45" s="17"/>
    </row>
    <row r="46" spans="1:22" ht="15" x14ac:dyDescent="0.25">
      <c r="A46" s="72" t="s">
        <v>365</v>
      </c>
      <c r="B46" s="72"/>
      <c r="C46" s="72"/>
      <c r="D46" s="72"/>
      <c r="F46" s="77"/>
      <c r="G46" s="77"/>
      <c r="H46" s="77"/>
      <c r="I46" s="77"/>
      <c r="J46" s="77"/>
      <c r="K46" s="61" t="str">
        <f t="shared" si="2"/>
        <v xml:space="preserve"> </v>
      </c>
      <c r="L46" s="62"/>
      <c r="M46" s="62"/>
      <c r="N46" s="21" t="s">
        <v>182</v>
      </c>
      <c r="V46" s="17"/>
    </row>
    <row r="47" spans="1:22" ht="15" x14ac:dyDescent="0.25">
      <c r="A47" s="72" t="s">
        <v>366</v>
      </c>
      <c r="B47" s="72"/>
      <c r="C47" s="72"/>
      <c r="D47" s="72"/>
      <c r="F47" s="77"/>
      <c r="G47" s="77"/>
      <c r="H47" s="77"/>
      <c r="I47" s="77"/>
      <c r="J47" s="77"/>
      <c r="K47" s="61" t="str">
        <f t="shared" si="2"/>
        <v xml:space="preserve"> </v>
      </c>
      <c r="L47" s="62"/>
      <c r="M47" s="62"/>
      <c r="N47" s="21" t="s">
        <v>183</v>
      </c>
      <c r="V47" s="17"/>
    </row>
    <row r="48" spans="1:22" ht="15" x14ac:dyDescent="0.25">
      <c r="A48" s="72" t="s">
        <v>367</v>
      </c>
      <c r="B48" s="72"/>
      <c r="C48" s="72"/>
      <c r="D48" s="72"/>
      <c r="F48" s="77"/>
      <c r="G48" s="77"/>
      <c r="H48" s="77"/>
      <c r="I48" s="77"/>
      <c r="J48" s="77"/>
      <c r="K48" s="61" t="str">
        <f t="shared" si="2"/>
        <v xml:space="preserve"> </v>
      </c>
      <c r="L48" s="62"/>
      <c r="M48" s="62"/>
      <c r="N48" s="21" t="s">
        <v>184</v>
      </c>
      <c r="V48" s="17"/>
    </row>
    <row r="49" spans="1:22" ht="15" x14ac:dyDescent="0.25">
      <c r="A49" s="72" t="s">
        <v>368</v>
      </c>
      <c r="B49" s="72"/>
      <c r="C49" s="72"/>
      <c r="D49" s="72"/>
      <c r="F49" s="77"/>
      <c r="G49" s="77"/>
      <c r="H49" s="77"/>
      <c r="I49" s="77"/>
      <c r="J49" s="77"/>
      <c r="K49" s="61" t="str">
        <f t="shared" si="2"/>
        <v xml:space="preserve"> </v>
      </c>
      <c r="L49" s="62"/>
      <c r="M49" s="62"/>
      <c r="N49" s="21" t="s">
        <v>185</v>
      </c>
      <c r="V49" s="17"/>
    </row>
    <row r="50" spans="1:22" ht="15" x14ac:dyDescent="0.25">
      <c r="A50" s="72" t="s">
        <v>369</v>
      </c>
      <c r="B50" s="72"/>
      <c r="C50" s="72"/>
      <c r="D50" s="72"/>
      <c r="F50" s="77"/>
      <c r="G50" s="77"/>
      <c r="H50" s="77"/>
      <c r="I50" s="77"/>
      <c r="J50" s="77"/>
      <c r="K50" s="61" t="str">
        <f t="shared" si="2"/>
        <v xml:space="preserve"> </v>
      </c>
      <c r="L50" s="62"/>
      <c r="M50" s="62"/>
      <c r="N50" s="21" t="s">
        <v>186</v>
      </c>
      <c r="V50" s="17"/>
    </row>
    <row r="51" spans="1:22" ht="15" x14ac:dyDescent="0.25">
      <c r="A51" s="70" t="s">
        <v>339</v>
      </c>
      <c r="B51" s="68">
        <f>SUM(B36:B50)</f>
        <v>0</v>
      </c>
      <c r="C51" s="19"/>
      <c r="D51" s="19"/>
      <c r="E51" s="19"/>
      <c r="V51" s="74" t="s">
        <v>222</v>
      </c>
    </row>
    <row r="52" spans="1:22" ht="15" x14ac:dyDescent="0.25">
      <c r="A52" s="19"/>
      <c r="B52" s="19"/>
      <c r="C52" s="19"/>
      <c r="D52" s="19"/>
      <c r="E52" s="19"/>
      <c r="F52" s="19"/>
      <c r="G52" s="19"/>
      <c r="H52" s="19"/>
      <c r="I52" s="19"/>
      <c r="J52" s="19"/>
      <c r="V52" s="74" t="s">
        <v>223</v>
      </c>
    </row>
    <row r="53" spans="1:22" ht="15" x14ac:dyDescent="0.25">
      <c r="F53" s="19"/>
      <c r="G53" s="19"/>
      <c r="H53" s="19"/>
      <c r="I53" s="19"/>
      <c r="J53" s="19"/>
      <c r="V53" s="74" t="s">
        <v>224</v>
      </c>
    </row>
    <row r="54" spans="1:22" ht="15" x14ac:dyDescent="0.25">
      <c r="F54" s="19"/>
      <c r="G54" s="19"/>
      <c r="H54" s="19"/>
      <c r="I54" s="19"/>
      <c r="J54" s="19"/>
      <c r="V54" s="74" t="s">
        <v>225</v>
      </c>
    </row>
    <row r="55" spans="1:22" ht="15" x14ac:dyDescent="0.25">
      <c r="C55" s="19"/>
      <c r="D55" s="19"/>
      <c r="E55" s="19"/>
      <c r="F55" s="19"/>
      <c r="G55" s="19"/>
      <c r="H55" s="19"/>
      <c r="I55" s="19"/>
      <c r="J55" s="19"/>
      <c r="V55" s="74" t="s">
        <v>226</v>
      </c>
    </row>
    <row r="56" spans="1:22" ht="15" x14ac:dyDescent="0.25">
      <c r="V56" s="74" t="s">
        <v>227</v>
      </c>
    </row>
    <row r="57" spans="1:22" ht="15" x14ac:dyDescent="0.25">
      <c r="V57" s="74" t="s">
        <v>228</v>
      </c>
    </row>
    <row r="58" spans="1:22" ht="15" x14ac:dyDescent="0.25">
      <c r="V58" s="74" t="s">
        <v>229</v>
      </c>
    </row>
    <row r="59" spans="1:22" ht="15" x14ac:dyDescent="0.25">
      <c r="V59" s="74" t="s">
        <v>230</v>
      </c>
    </row>
    <row r="60" spans="1:22" ht="15" x14ac:dyDescent="0.25">
      <c r="V60" s="74" t="s">
        <v>231</v>
      </c>
    </row>
    <row r="61" spans="1:22" ht="15" x14ac:dyDescent="0.25">
      <c r="V61" s="74" t="s">
        <v>232</v>
      </c>
    </row>
    <row r="62" spans="1:22" ht="15" x14ac:dyDescent="0.25">
      <c r="V62" s="74" t="s">
        <v>233</v>
      </c>
    </row>
    <row r="63" spans="1:22" ht="15" x14ac:dyDescent="0.25">
      <c r="V63" s="74" t="s">
        <v>234</v>
      </c>
    </row>
    <row r="64" spans="1:22" ht="15" x14ac:dyDescent="0.25">
      <c r="V64" s="74" t="s">
        <v>235</v>
      </c>
    </row>
    <row r="65" spans="22:22" ht="15" x14ac:dyDescent="0.25">
      <c r="V65" s="74" t="s">
        <v>236</v>
      </c>
    </row>
    <row r="66" spans="22:22" ht="15" x14ac:dyDescent="0.25">
      <c r="V66" s="74" t="s">
        <v>237</v>
      </c>
    </row>
    <row r="67" spans="22:22" ht="15" x14ac:dyDescent="0.25">
      <c r="V67" s="74" t="s">
        <v>238</v>
      </c>
    </row>
    <row r="68" spans="22:22" ht="15" x14ac:dyDescent="0.25">
      <c r="V68" s="74" t="s">
        <v>239</v>
      </c>
    </row>
    <row r="69" spans="22:22" ht="15" x14ac:dyDescent="0.25">
      <c r="V69" s="74" t="s">
        <v>240</v>
      </c>
    </row>
    <row r="70" spans="22:22" ht="15" x14ac:dyDescent="0.25">
      <c r="V70" s="74" t="s">
        <v>241</v>
      </c>
    </row>
    <row r="71" spans="22:22" ht="15" x14ac:dyDescent="0.25">
      <c r="V71" s="74" t="s">
        <v>242</v>
      </c>
    </row>
    <row r="72" spans="22:22" ht="15" x14ac:dyDescent="0.25">
      <c r="V72" s="74" t="s">
        <v>243</v>
      </c>
    </row>
    <row r="73" spans="22:22" ht="15" x14ac:dyDescent="0.25">
      <c r="V73" s="74" t="s">
        <v>244</v>
      </c>
    </row>
    <row r="74" spans="22:22" ht="15" x14ac:dyDescent="0.25">
      <c r="V74" s="74" t="s">
        <v>245</v>
      </c>
    </row>
    <row r="75" spans="22:22" ht="15" x14ac:dyDescent="0.25">
      <c r="V75" s="74" t="s">
        <v>246</v>
      </c>
    </row>
    <row r="76" spans="22:22" ht="15" x14ac:dyDescent="0.25">
      <c r="V76" s="74" t="s">
        <v>247</v>
      </c>
    </row>
    <row r="77" spans="22:22" ht="15" x14ac:dyDescent="0.25">
      <c r="V77" s="74" t="s">
        <v>248</v>
      </c>
    </row>
    <row r="78" spans="22:22" ht="15" x14ac:dyDescent="0.25">
      <c r="V78" s="74" t="s">
        <v>249</v>
      </c>
    </row>
    <row r="79" spans="22:22" ht="15" x14ac:dyDescent="0.25">
      <c r="V79" s="74" t="s">
        <v>250</v>
      </c>
    </row>
    <row r="80" spans="22:22" ht="15" x14ac:dyDescent="0.25">
      <c r="V80" s="74" t="s">
        <v>251</v>
      </c>
    </row>
  </sheetData>
  <sheetProtection algorithmName="SHA-512" hashValue="h4NyzWqJMpEh6mE/AoUJs79MVd0sB8U1UXoE9lBKXtB2wn1KMU1uGu6EIsPZTBIQn2Mar+LeG+9yaaaKhCfi0A==" saltValue="EtQceCyg48BYm5DIkSwh3A==" spinCount="100000" sheet="1" objects="1" scenarios="1"/>
  <mergeCells count="3">
    <mergeCell ref="A8:J8"/>
    <mergeCell ref="A4:J6"/>
    <mergeCell ref="A35:C35"/>
  </mergeCells>
  <conditionalFormatting sqref="A12:C12">
    <cfRule type="expression" dxfId="24" priority="2">
      <formula>OR(#REF!="No", #REF!="")</formula>
    </cfRule>
  </conditionalFormatting>
  <conditionalFormatting sqref="D12:D50 A13:D34 A51:O52">
    <cfRule type="expression" dxfId="23" priority="5">
      <formula>OR(#REF!="No", #REF!="")</formula>
    </cfRule>
  </conditionalFormatting>
  <conditionalFormatting sqref="E12:E34">
    <cfRule type="expression" dxfId="22" priority="1">
      <formula>OR(#REF!="No", #REF!="")</formula>
    </cfRule>
  </conditionalFormatting>
  <conditionalFormatting sqref="F12:K50 A35 A36:C50">
    <cfRule type="expression" dxfId="21" priority="18">
      <formula>OR(#REF!="No", #REF!="")</formula>
    </cfRule>
  </conditionalFormatting>
  <conditionalFormatting sqref="L14:M50">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88E83201-9664-420B-B1F5-560971AB7DB1}"/>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A5D468B5-223E-4B21-9810-1189AB8D9F40}"/>
    <dataValidation allowBlank="1" showInputMessage="1" showErrorMessage="1" prompt="Estimated percentage of credits that are not relevant to the course." sqref="K13" xr:uid="{8146F0DE-0C2A-4D8B-A69F-2B3D6569338C}"/>
    <dataValidation allowBlank="1" showInputMessage="1" showErrorMessage="1" promptTitle="Grade 100% Scale" prompt="Here your grade is converted from your home scale to a 100% scale._x000a_" sqref="E12" xr:uid="{48558716-F9A0-43A0-8D8A-CEA67C5E42CC}"/>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L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J50" xr:uid="{2A951AD3-7DF7-41F5-A211-2E7857AF2A41}">
      <formula1>30</formula1>
      <formula2>100</formula2>
    </dataValidation>
  </dataValidations>
  <hyperlinks>
    <hyperlink ref="F12" r:id="rId1" display="Mathematics a 01001 " xr:uid="{E1717F5F-340E-4BE3-A5ED-480937616002}"/>
    <hyperlink ref="G12" r:id="rId2" xr:uid="{4BCE0C28-B89D-4A3A-B53D-CFB7FC3885B0}"/>
    <hyperlink ref="I12" r:id="rId3" xr:uid="{10050FDF-967C-4668-A3E3-E40577DDD1E2}"/>
    <hyperlink ref="H12" r:id="rId4" xr:uid="{F87A04FB-6F23-405B-9232-92C39A338BEE}"/>
    <hyperlink ref="J12" r:id="rId5" display="Physics 10060" xr:uid="{1DEA1584-C775-474E-A42B-D74907E72D3A}"/>
  </hyperlinks>
  <pageMargins left="0.7" right="0.7" top="0.75" bottom="0.75" header="0.3" footer="0.3"/>
  <pageSetup scale="64" fitToHeight="0" orientation="landscape" horizontalDpi="1200" verticalDpi="120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112"/>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28515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Sustainable Energy Systems</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566</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5" t="s">
        <v>564</v>
      </c>
      <c r="F12" s="135" t="s">
        <v>565</v>
      </c>
      <c r="G12" s="86" t="s">
        <v>539</v>
      </c>
      <c r="H12" s="19"/>
      <c r="I12" s="19"/>
      <c r="J12"/>
      <c r="K12"/>
      <c r="L12"/>
      <c r="M12" s="21" t="s">
        <v>19</v>
      </c>
      <c r="Z12" s="17"/>
    </row>
    <row r="13" spans="1:26" ht="15" x14ac:dyDescent="0.25">
      <c r="A13" s="153" t="s">
        <v>554</v>
      </c>
      <c r="B13" s="147"/>
      <c r="C13" s="148"/>
      <c r="D13" s="149"/>
      <c r="E13" s="96"/>
      <c r="F13" s="96"/>
      <c r="G13" s="98"/>
      <c r="J13"/>
      <c r="K13"/>
      <c r="L13"/>
      <c r="M13" s="19"/>
      <c r="N13" s="21" t="s">
        <v>20</v>
      </c>
      <c r="Z13" s="17"/>
    </row>
    <row r="14" spans="1:26" ht="15" x14ac:dyDescent="0.25">
      <c r="A14" s="154"/>
      <c r="B14" s="141"/>
      <c r="C14" s="142"/>
      <c r="D14" s="143"/>
      <c r="E14" s="72"/>
      <c r="F14" s="72"/>
      <c r="G14" s="99"/>
      <c r="K14" s="19"/>
      <c r="L14" s="19"/>
      <c r="M14" s="21" t="s">
        <v>21</v>
      </c>
      <c r="Z14" s="17"/>
    </row>
    <row r="15" spans="1:26" ht="14.45" customHeight="1" x14ac:dyDescent="0.25">
      <c r="A15" s="154"/>
      <c r="B15" s="141"/>
      <c r="C15" s="142"/>
      <c r="D15" s="143"/>
      <c r="E15" s="72"/>
      <c r="F15" s="72"/>
      <c r="G15" s="99"/>
      <c r="K15" s="19"/>
      <c r="L15" s="19"/>
      <c r="M15" s="21" t="s">
        <v>22</v>
      </c>
      <c r="Z15" s="17"/>
    </row>
    <row r="16" spans="1:26" ht="15" x14ac:dyDescent="0.25">
      <c r="A16" s="154"/>
      <c r="B16" s="141"/>
      <c r="C16" s="142"/>
      <c r="D16" s="143"/>
      <c r="E16" s="72"/>
      <c r="F16" s="72"/>
      <c r="G16" s="99"/>
      <c r="K16" s="19"/>
      <c r="L16" s="19"/>
      <c r="M16" s="21" t="s">
        <v>23</v>
      </c>
      <c r="Z16" s="17"/>
    </row>
    <row r="17" spans="1:26" ht="15" x14ac:dyDescent="0.25">
      <c r="A17" s="154"/>
      <c r="B17" s="141"/>
      <c r="C17" s="142"/>
      <c r="D17" s="143"/>
      <c r="E17" s="72"/>
      <c r="F17" s="72"/>
      <c r="G17" s="99"/>
      <c r="K17" s="19"/>
      <c r="L17" s="19"/>
      <c r="M17" s="21" t="s">
        <v>24</v>
      </c>
      <c r="Z17" s="17"/>
    </row>
    <row r="18" spans="1:26" ht="15" x14ac:dyDescent="0.25">
      <c r="A18" s="154"/>
      <c r="B18" s="141"/>
      <c r="C18" s="142"/>
      <c r="D18" s="143"/>
      <c r="E18" s="72"/>
      <c r="F18" s="72"/>
      <c r="G18" s="99"/>
      <c r="K18" s="19"/>
      <c r="L18" s="19"/>
      <c r="M18" s="21" t="s">
        <v>25</v>
      </c>
      <c r="Z18" s="17"/>
    </row>
    <row r="19" spans="1:26" ht="15" x14ac:dyDescent="0.25">
      <c r="A19" s="154"/>
      <c r="B19" s="141"/>
      <c r="C19" s="142"/>
      <c r="D19" s="143"/>
      <c r="E19" s="72"/>
      <c r="F19" s="72"/>
      <c r="G19" s="99"/>
      <c r="K19" s="19"/>
      <c r="L19" s="19"/>
      <c r="M19" s="21" t="s">
        <v>26</v>
      </c>
      <c r="Z19" s="17"/>
    </row>
    <row r="20" spans="1:26" ht="15" x14ac:dyDescent="0.25">
      <c r="A20" s="154"/>
      <c r="B20" s="141"/>
      <c r="C20" s="142"/>
      <c r="D20" s="143"/>
      <c r="E20" s="72"/>
      <c r="F20" s="72"/>
      <c r="G20" s="99"/>
      <c r="K20" s="19"/>
      <c r="L20" s="19"/>
      <c r="M20" s="21" t="s">
        <v>27</v>
      </c>
      <c r="Z20" s="17"/>
    </row>
    <row r="21" spans="1:26" ht="15" x14ac:dyDescent="0.25">
      <c r="A21" s="154"/>
      <c r="B21" s="141"/>
      <c r="C21" s="142"/>
      <c r="D21" s="143"/>
      <c r="E21" s="72"/>
      <c r="F21" s="72"/>
      <c r="G21" s="99"/>
      <c r="K21" s="19"/>
      <c r="L21" s="19"/>
      <c r="M21" s="21" t="s">
        <v>28</v>
      </c>
      <c r="Z21" s="17"/>
    </row>
    <row r="22" spans="1:26" ht="15" x14ac:dyDescent="0.25">
      <c r="A22" s="155"/>
      <c r="B22" s="150"/>
      <c r="C22" s="151"/>
      <c r="D22" s="152"/>
      <c r="E22" s="97"/>
      <c r="F22" s="97"/>
      <c r="G22" s="100"/>
      <c r="K22" s="19"/>
      <c r="L22" s="19"/>
      <c r="M22" s="21" t="s">
        <v>29</v>
      </c>
      <c r="Z22" s="17"/>
    </row>
    <row r="23" spans="1:26" ht="15" x14ac:dyDescent="0.25">
      <c r="A23" s="146" t="s">
        <v>555</v>
      </c>
      <c r="B23" s="147"/>
      <c r="C23" s="148"/>
      <c r="D23" s="149"/>
      <c r="E23" s="95"/>
      <c r="F23" s="95"/>
      <c r="G23" s="101"/>
      <c r="K23" s="19"/>
      <c r="L23" s="19"/>
      <c r="M23" s="21" t="s">
        <v>30</v>
      </c>
      <c r="Z23" s="17"/>
    </row>
    <row r="24" spans="1:26" ht="15" x14ac:dyDescent="0.25">
      <c r="A24" s="146"/>
      <c r="B24" s="141"/>
      <c r="C24" s="142"/>
      <c r="D24" s="143"/>
      <c r="E24" s="72"/>
      <c r="F24" s="72"/>
      <c r="G24" s="99"/>
      <c r="K24" s="19"/>
      <c r="L24" s="19"/>
      <c r="M24" s="21" t="s">
        <v>31</v>
      </c>
      <c r="Z24" s="17"/>
    </row>
    <row r="25" spans="1:26" ht="15" x14ac:dyDescent="0.25">
      <c r="A25" s="146"/>
      <c r="B25" s="141"/>
      <c r="C25" s="142"/>
      <c r="D25" s="143"/>
      <c r="E25" s="72"/>
      <c r="F25" s="72"/>
      <c r="G25" s="99"/>
      <c r="K25" s="19"/>
      <c r="L25" s="19"/>
      <c r="M25" s="21" t="s">
        <v>32</v>
      </c>
      <c r="Z25" s="17"/>
    </row>
    <row r="26" spans="1:26" ht="15" x14ac:dyDescent="0.25">
      <c r="A26" s="146"/>
      <c r="B26" s="141"/>
      <c r="C26" s="142"/>
      <c r="D26" s="143"/>
      <c r="E26" s="72"/>
      <c r="F26" s="72"/>
      <c r="G26" s="99"/>
      <c r="K26" s="19"/>
      <c r="L26" s="19"/>
      <c r="M26" s="21" t="s">
        <v>33</v>
      </c>
      <c r="Z26" s="17"/>
    </row>
    <row r="27" spans="1:26" ht="15" x14ac:dyDescent="0.25">
      <c r="A27" s="146"/>
      <c r="B27" s="141"/>
      <c r="C27" s="142"/>
      <c r="D27" s="143"/>
      <c r="E27" s="72"/>
      <c r="F27" s="72"/>
      <c r="G27" s="99"/>
      <c r="K27" s="19"/>
      <c r="L27" s="19"/>
      <c r="M27" s="21" t="s">
        <v>34</v>
      </c>
      <c r="Z27" s="17"/>
    </row>
    <row r="28" spans="1:26" ht="15" x14ac:dyDescent="0.25">
      <c r="A28" s="146"/>
      <c r="B28" s="141"/>
      <c r="C28" s="142"/>
      <c r="D28" s="143"/>
      <c r="E28" s="72"/>
      <c r="F28" s="72"/>
      <c r="G28" s="99"/>
      <c r="K28" s="19"/>
      <c r="L28" s="19"/>
      <c r="M28" s="21" t="s">
        <v>35</v>
      </c>
      <c r="Z28" s="17"/>
    </row>
    <row r="29" spans="1:26" ht="15" x14ac:dyDescent="0.25">
      <c r="A29" s="146"/>
      <c r="B29" s="141"/>
      <c r="C29" s="142"/>
      <c r="D29" s="143"/>
      <c r="E29" s="72"/>
      <c r="F29" s="72"/>
      <c r="G29" s="99"/>
      <c r="K29" s="19"/>
      <c r="L29" s="19"/>
      <c r="M29" s="21" t="s">
        <v>36</v>
      </c>
      <c r="Z29" s="17"/>
    </row>
    <row r="30" spans="1:26" ht="15" x14ac:dyDescent="0.25">
      <c r="A30" s="146"/>
      <c r="B30" s="141"/>
      <c r="C30" s="142"/>
      <c r="D30" s="143"/>
      <c r="E30" s="72"/>
      <c r="F30" s="72"/>
      <c r="G30" s="99"/>
      <c r="K30" s="19"/>
      <c r="L30" s="19"/>
      <c r="M30" s="21" t="s">
        <v>37</v>
      </c>
      <c r="Z30" s="17"/>
    </row>
    <row r="31" spans="1:26" ht="15" x14ac:dyDescent="0.25">
      <c r="A31" s="146"/>
      <c r="B31" s="141"/>
      <c r="C31" s="142"/>
      <c r="D31" s="143"/>
      <c r="E31" s="72"/>
      <c r="F31" s="72"/>
      <c r="G31" s="99"/>
      <c r="K31" s="19"/>
      <c r="L31" s="19"/>
      <c r="M31" s="21" t="s">
        <v>38</v>
      </c>
      <c r="Z31" s="17"/>
    </row>
    <row r="32" spans="1:26" ht="15" x14ac:dyDescent="0.25">
      <c r="A32" s="146"/>
      <c r="B32" s="150"/>
      <c r="C32" s="151"/>
      <c r="D32" s="152"/>
      <c r="E32" s="94"/>
      <c r="F32" s="94"/>
      <c r="G32" s="102"/>
      <c r="K32" s="19"/>
      <c r="L32" s="19"/>
      <c r="M32" s="21" t="s">
        <v>39</v>
      </c>
      <c r="Z32" s="17"/>
    </row>
    <row r="33" spans="1:26" ht="15" customHeight="1" x14ac:dyDescent="0.25">
      <c r="A33" s="145" t="s">
        <v>556</v>
      </c>
      <c r="B33" s="147"/>
      <c r="C33" s="148"/>
      <c r="D33" s="149"/>
      <c r="E33" s="96"/>
      <c r="F33" s="96"/>
      <c r="G33" s="98"/>
      <c r="K33" s="19"/>
      <c r="L33" s="19"/>
      <c r="M33" s="21" t="s">
        <v>40</v>
      </c>
      <c r="Z33" s="17"/>
    </row>
    <row r="34" spans="1:26" ht="15" customHeight="1" x14ac:dyDescent="0.25">
      <c r="A34" s="146"/>
      <c r="B34" s="141"/>
      <c r="C34" s="142"/>
      <c r="D34" s="143"/>
      <c r="E34" s="72"/>
      <c r="F34" s="72"/>
      <c r="G34" s="99"/>
      <c r="K34" s="19"/>
      <c r="L34" s="19"/>
      <c r="M34" s="21" t="s">
        <v>41</v>
      </c>
      <c r="Z34" s="17"/>
    </row>
    <row r="35" spans="1:26" ht="15" customHeight="1" x14ac:dyDescent="0.25">
      <c r="A35" s="146"/>
      <c r="B35" s="141"/>
      <c r="C35" s="142"/>
      <c r="D35" s="143"/>
      <c r="E35" s="72"/>
      <c r="F35" s="72"/>
      <c r="G35" s="99"/>
      <c r="K35" s="19"/>
      <c r="L35" s="19"/>
      <c r="M35" s="21" t="s">
        <v>42</v>
      </c>
      <c r="Z35" s="17"/>
    </row>
    <row r="36" spans="1:26" ht="15" customHeight="1" x14ac:dyDescent="0.25">
      <c r="A36" s="146"/>
      <c r="B36" s="141"/>
      <c r="C36" s="142"/>
      <c r="D36" s="143"/>
      <c r="E36" s="72"/>
      <c r="F36" s="72"/>
      <c r="G36" s="99"/>
      <c r="M36" s="21" t="s">
        <v>43</v>
      </c>
      <c r="Z36" s="17"/>
    </row>
    <row r="37" spans="1:26" ht="15" customHeight="1" x14ac:dyDescent="0.25">
      <c r="A37" s="146"/>
      <c r="B37" s="141"/>
      <c r="C37" s="142"/>
      <c r="D37" s="143"/>
      <c r="E37" s="72"/>
      <c r="F37" s="72"/>
      <c r="G37" s="99"/>
      <c r="M37" s="21" t="s">
        <v>44</v>
      </c>
      <c r="Z37" s="17"/>
    </row>
    <row r="38" spans="1:26" ht="15" customHeight="1" x14ac:dyDescent="0.25">
      <c r="A38" s="146"/>
      <c r="B38" s="141"/>
      <c r="C38" s="142"/>
      <c r="D38" s="143"/>
      <c r="E38" s="72"/>
      <c r="F38" s="72"/>
      <c r="G38" s="99"/>
      <c r="M38" s="21" t="s">
        <v>45</v>
      </c>
      <c r="Z38" s="17"/>
    </row>
    <row r="39" spans="1:26" ht="15" customHeight="1" x14ac:dyDescent="0.25">
      <c r="A39" s="146"/>
      <c r="B39" s="141"/>
      <c r="C39" s="142"/>
      <c r="D39" s="143"/>
      <c r="E39" s="72"/>
      <c r="F39" s="72"/>
      <c r="G39" s="99"/>
      <c r="M39" s="21" t="s">
        <v>46</v>
      </c>
      <c r="Z39" s="17"/>
    </row>
    <row r="40" spans="1:26" ht="15" customHeight="1" x14ac:dyDescent="0.25">
      <c r="A40" s="146"/>
      <c r="B40" s="141"/>
      <c r="C40" s="142"/>
      <c r="D40" s="143"/>
      <c r="E40" s="72"/>
      <c r="F40" s="72"/>
      <c r="G40" s="99"/>
      <c r="M40" s="21" t="s">
        <v>47</v>
      </c>
      <c r="Z40" s="17"/>
    </row>
    <row r="41" spans="1:26" ht="15" customHeight="1" x14ac:dyDescent="0.25">
      <c r="A41" s="146"/>
      <c r="B41" s="141"/>
      <c r="C41" s="142"/>
      <c r="D41" s="143"/>
      <c r="E41" s="72"/>
      <c r="F41" s="72"/>
      <c r="G41" s="99"/>
      <c r="M41" s="21" t="s">
        <v>48</v>
      </c>
      <c r="Z41" s="17"/>
    </row>
    <row r="42" spans="1:26" ht="15" customHeight="1" x14ac:dyDescent="0.25">
      <c r="A42" s="146"/>
      <c r="B42" s="150"/>
      <c r="C42" s="151"/>
      <c r="D42" s="152"/>
      <c r="E42" s="94"/>
      <c r="F42" s="94"/>
      <c r="G42" s="102"/>
      <c r="M42" s="21" t="s">
        <v>49</v>
      </c>
      <c r="Z42" s="17"/>
    </row>
    <row r="43" spans="1:26" ht="15" x14ac:dyDescent="0.25">
      <c r="A43" s="145" t="s">
        <v>557</v>
      </c>
      <c r="B43" s="147"/>
      <c r="C43" s="148"/>
      <c r="D43" s="149"/>
      <c r="E43" s="96"/>
      <c r="F43" s="96"/>
      <c r="G43" s="98"/>
      <c r="M43" s="21"/>
      <c r="Z43" s="17"/>
    </row>
    <row r="44" spans="1:26" ht="15" customHeight="1" x14ac:dyDescent="0.25">
      <c r="A44" s="146"/>
      <c r="B44" s="141"/>
      <c r="C44" s="142"/>
      <c r="D44" s="143"/>
      <c r="E44" s="72"/>
      <c r="F44" s="72"/>
      <c r="G44" s="99"/>
      <c r="M44" s="21"/>
      <c r="Z44" s="17"/>
    </row>
    <row r="45" spans="1:26" ht="15" x14ac:dyDescent="0.25">
      <c r="A45" s="146"/>
      <c r="B45" s="141"/>
      <c r="C45" s="142"/>
      <c r="D45" s="143"/>
      <c r="E45" s="72"/>
      <c r="F45" s="72"/>
      <c r="G45" s="99"/>
      <c r="M45" s="21"/>
      <c r="Z45" s="17"/>
    </row>
    <row r="46" spans="1:26" ht="15" x14ac:dyDescent="0.25">
      <c r="A46" s="146"/>
      <c r="B46" s="141"/>
      <c r="C46" s="142"/>
      <c r="D46" s="143"/>
      <c r="E46" s="72"/>
      <c r="F46" s="72"/>
      <c r="G46" s="99"/>
      <c r="M46" s="21"/>
      <c r="Z46" s="17"/>
    </row>
    <row r="47" spans="1:26" ht="15" x14ac:dyDescent="0.25">
      <c r="A47" s="146"/>
      <c r="B47" s="141"/>
      <c r="C47" s="142"/>
      <c r="D47" s="143"/>
      <c r="E47" s="72"/>
      <c r="F47" s="72"/>
      <c r="G47" s="99"/>
      <c r="M47" s="21"/>
      <c r="Z47" s="17"/>
    </row>
    <row r="48" spans="1:26" ht="15" x14ac:dyDescent="0.25">
      <c r="A48" s="146"/>
      <c r="B48" s="141"/>
      <c r="C48" s="142"/>
      <c r="D48" s="143"/>
      <c r="E48" s="72"/>
      <c r="F48" s="72"/>
      <c r="G48" s="99"/>
      <c r="M48" s="21"/>
      <c r="Z48" s="17"/>
    </row>
    <row r="49" spans="1:26" ht="15" x14ac:dyDescent="0.25">
      <c r="A49" s="146"/>
      <c r="B49" s="141"/>
      <c r="C49" s="142"/>
      <c r="D49" s="143"/>
      <c r="E49" s="72"/>
      <c r="F49" s="72"/>
      <c r="G49" s="99"/>
      <c r="M49" s="21"/>
      <c r="Z49" s="17"/>
    </row>
    <row r="50" spans="1:26" ht="15" x14ac:dyDescent="0.25">
      <c r="A50" s="146"/>
      <c r="B50" s="141"/>
      <c r="C50" s="142"/>
      <c r="D50" s="143"/>
      <c r="E50" s="72"/>
      <c r="F50" s="72"/>
      <c r="G50" s="99"/>
      <c r="M50" s="21"/>
      <c r="Z50" s="17"/>
    </row>
    <row r="51" spans="1:26" ht="15" x14ac:dyDescent="0.25">
      <c r="A51" s="146"/>
      <c r="B51" s="141"/>
      <c r="C51" s="142"/>
      <c r="D51" s="143"/>
      <c r="E51" s="72"/>
      <c r="F51" s="72"/>
      <c r="G51" s="99"/>
      <c r="M51" s="21"/>
      <c r="Z51" s="17"/>
    </row>
    <row r="52" spans="1:26" ht="15" x14ac:dyDescent="0.25">
      <c r="A52" s="146"/>
      <c r="B52" s="150"/>
      <c r="C52" s="151"/>
      <c r="D52" s="152"/>
      <c r="E52" s="94"/>
      <c r="F52" s="94"/>
      <c r="G52" s="102"/>
      <c r="M52" s="21"/>
      <c r="Z52" s="17"/>
    </row>
    <row r="53" spans="1:26" ht="15" customHeight="1" x14ac:dyDescent="0.25">
      <c r="A53" s="145" t="s">
        <v>570</v>
      </c>
      <c r="B53" s="147"/>
      <c r="C53" s="148"/>
      <c r="D53" s="149"/>
      <c r="E53" s="96"/>
      <c r="F53" s="96"/>
      <c r="G53" s="98"/>
      <c r="N53" s="21" t="s">
        <v>50</v>
      </c>
      <c r="Z53" s="17"/>
    </row>
    <row r="54" spans="1:26" ht="15" customHeight="1" x14ac:dyDescent="0.25">
      <c r="A54" s="146"/>
      <c r="B54" s="141"/>
      <c r="C54" s="142"/>
      <c r="D54" s="143"/>
      <c r="E54" s="72"/>
      <c r="F54" s="72"/>
      <c r="G54" s="99"/>
      <c r="M54" s="21" t="s">
        <v>171</v>
      </c>
      <c r="Z54" s="17"/>
    </row>
    <row r="55" spans="1:26" ht="15" customHeight="1" x14ac:dyDescent="0.25">
      <c r="A55" s="146"/>
      <c r="B55" s="141"/>
      <c r="C55" s="142"/>
      <c r="D55" s="143"/>
      <c r="E55" s="72"/>
      <c r="F55" s="72"/>
      <c r="G55" s="99"/>
      <c r="N55" s="74" t="s">
        <v>172</v>
      </c>
      <c r="S55" s="21" t="s">
        <v>172</v>
      </c>
      <c r="Z55" s="17"/>
    </row>
    <row r="56" spans="1:26" ht="15" customHeight="1" x14ac:dyDescent="0.25">
      <c r="A56" s="146"/>
      <c r="B56" s="141"/>
      <c r="C56" s="142"/>
      <c r="D56" s="143"/>
      <c r="E56" s="72"/>
      <c r="F56" s="72"/>
      <c r="G56" s="99"/>
      <c r="N56" s="74" t="s">
        <v>173</v>
      </c>
      <c r="S56" s="21" t="s">
        <v>173</v>
      </c>
      <c r="Z56" s="17"/>
    </row>
    <row r="57" spans="1:26" ht="15" customHeight="1" x14ac:dyDescent="0.25">
      <c r="A57" s="146"/>
      <c r="B57" s="141"/>
      <c r="C57" s="142"/>
      <c r="D57" s="143"/>
      <c r="E57" s="72"/>
      <c r="F57" s="72"/>
      <c r="G57" s="99"/>
      <c r="N57" s="74" t="s">
        <v>174</v>
      </c>
      <c r="S57" s="21" t="s">
        <v>174</v>
      </c>
      <c r="Z57" s="17"/>
    </row>
    <row r="58" spans="1:26" ht="15" customHeight="1" x14ac:dyDescent="0.25">
      <c r="A58" s="146"/>
      <c r="B58" s="141"/>
      <c r="C58" s="142"/>
      <c r="D58" s="143"/>
      <c r="E58" s="72"/>
      <c r="F58" s="72"/>
      <c r="G58" s="99"/>
      <c r="N58" s="74" t="s">
        <v>175</v>
      </c>
      <c r="S58" s="21" t="s">
        <v>175</v>
      </c>
      <c r="Z58" s="17"/>
    </row>
    <row r="59" spans="1:26" ht="15" customHeight="1" x14ac:dyDescent="0.25">
      <c r="A59" s="146"/>
      <c r="B59" s="141"/>
      <c r="C59" s="142"/>
      <c r="D59" s="143"/>
      <c r="E59" s="72"/>
      <c r="F59" s="72"/>
      <c r="G59" s="99"/>
      <c r="N59" s="74" t="s">
        <v>176</v>
      </c>
      <c r="S59" s="21" t="s">
        <v>176</v>
      </c>
      <c r="Z59" s="17"/>
    </row>
    <row r="60" spans="1:26" ht="15" customHeight="1" x14ac:dyDescent="0.25">
      <c r="A60" s="146"/>
      <c r="B60" s="141"/>
      <c r="C60" s="142"/>
      <c r="D60" s="143"/>
      <c r="E60" s="72"/>
      <c r="F60" s="72"/>
      <c r="G60" s="99"/>
      <c r="N60" s="74" t="s">
        <v>177</v>
      </c>
      <c r="S60" s="21" t="s">
        <v>177</v>
      </c>
      <c r="Z60" s="17"/>
    </row>
    <row r="61" spans="1:26" ht="15" customHeight="1" x14ac:dyDescent="0.25">
      <c r="A61" s="146"/>
      <c r="B61" s="141"/>
      <c r="C61" s="142"/>
      <c r="D61" s="143"/>
      <c r="E61" s="72"/>
      <c r="F61" s="72"/>
      <c r="G61" s="99"/>
      <c r="N61" s="74" t="s">
        <v>178</v>
      </c>
      <c r="S61" s="21" t="s">
        <v>178</v>
      </c>
      <c r="Z61" s="17"/>
    </row>
    <row r="62" spans="1:26" ht="15" customHeight="1" x14ac:dyDescent="0.25">
      <c r="A62" s="146"/>
      <c r="B62" s="150"/>
      <c r="C62" s="151"/>
      <c r="D62" s="152"/>
      <c r="E62" s="94"/>
      <c r="F62" s="94"/>
      <c r="G62" s="102"/>
      <c r="N62" s="74" t="s">
        <v>179</v>
      </c>
      <c r="S62" s="21" t="s">
        <v>179</v>
      </c>
      <c r="Z62" s="17"/>
    </row>
    <row r="63" spans="1:26" ht="15" x14ac:dyDescent="0.25">
      <c r="A63" s="153" t="s">
        <v>558</v>
      </c>
      <c r="B63" s="147"/>
      <c r="C63" s="148"/>
      <c r="D63" s="149"/>
      <c r="E63" s="96"/>
      <c r="F63" s="96"/>
      <c r="G63" s="98"/>
      <c r="N63" s="74" t="s">
        <v>180</v>
      </c>
      <c r="S63" s="21" t="s">
        <v>180</v>
      </c>
      <c r="Z63" s="17"/>
    </row>
    <row r="64" spans="1:26" ht="15" x14ac:dyDescent="0.25">
      <c r="A64" s="154"/>
      <c r="B64" s="141"/>
      <c r="C64" s="142"/>
      <c r="D64" s="143"/>
      <c r="E64" s="72"/>
      <c r="F64" s="72"/>
      <c r="G64" s="99"/>
      <c r="N64" s="74" t="s">
        <v>181</v>
      </c>
      <c r="S64" s="21" t="s">
        <v>181</v>
      </c>
      <c r="Z64" s="17"/>
    </row>
    <row r="65" spans="1:26" ht="15" x14ac:dyDescent="0.25">
      <c r="A65" s="154"/>
      <c r="B65" s="141"/>
      <c r="C65" s="142"/>
      <c r="D65" s="143"/>
      <c r="E65" s="72"/>
      <c r="F65" s="72"/>
      <c r="G65" s="99"/>
      <c r="N65" s="74" t="s">
        <v>182</v>
      </c>
      <c r="S65" s="21" t="s">
        <v>182</v>
      </c>
      <c r="Z65" s="17"/>
    </row>
    <row r="66" spans="1:26" ht="15" x14ac:dyDescent="0.25">
      <c r="A66" s="154"/>
      <c r="B66" s="141"/>
      <c r="C66" s="142"/>
      <c r="D66" s="143"/>
      <c r="E66" s="72"/>
      <c r="F66" s="72"/>
      <c r="G66" s="99"/>
      <c r="N66" s="74" t="s">
        <v>183</v>
      </c>
      <c r="S66" s="21" t="s">
        <v>183</v>
      </c>
      <c r="Z66" s="17"/>
    </row>
    <row r="67" spans="1:26" ht="15" x14ac:dyDescent="0.25">
      <c r="A67" s="154"/>
      <c r="B67" s="141"/>
      <c r="C67" s="142"/>
      <c r="D67" s="143"/>
      <c r="E67" s="72"/>
      <c r="F67" s="72"/>
      <c r="G67" s="99"/>
      <c r="N67" s="74" t="s">
        <v>184</v>
      </c>
      <c r="S67" s="21" t="s">
        <v>184</v>
      </c>
      <c r="Z67" s="17"/>
    </row>
    <row r="68" spans="1:26" ht="15" x14ac:dyDescent="0.25">
      <c r="A68" s="154"/>
      <c r="B68" s="141"/>
      <c r="C68" s="142"/>
      <c r="D68" s="143"/>
      <c r="E68" s="72"/>
      <c r="F68" s="72"/>
      <c r="G68" s="99"/>
      <c r="N68" s="74" t="s">
        <v>185</v>
      </c>
      <c r="S68" s="21" t="s">
        <v>185</v>
      </c>
      <c r="Z68" s="17"/>
    </row>
    <row r="69" spans="1:26" ht="15" x14ac:dyDescent="0.25">
      <c r="A69" s="154"/>
      <c r="B69" s="141"/>
      <c r="C69" s="142"/>
      <c r="D69" s="143"/>
      <c r="E69" s="72"/>
      <c r="F69" s="72"/>
      <c r="G69" s="99"/>
      <c r="N69" s="74" t="s">
        <v>186</v>
      </c>
      <c r="S69" s="21" t="s">
        <v>186</v>
      </c>
      <c r="Z69" s="17"/>
    </row>
    <row r="70" spans="1:26" ht="15" x14ac:dyDescent="0.25">
      <c r="A70" s="154"/>
      <c r="B70" s="141"/>
      <c r="C70" s="142"/>
      <c r="D70" s="143"/>
      <c r="E70" s="72"/>
      <c r="F70" s="72"/>
      <c r="G70" s="99"/>
      <c r="N70" s="74" t="s">
        <v>187</v>
      </c>
      <c r="S70" s="21" t="s">
        <v>187</v>
      </c>
      <c r="Z70" s="17"/>
    </row>
    <row r="71" spans="1:26" ht="15" x14ac:dyDescent="0.25">
      <c r="A71" s="154"/>
      <c r="B71" s="141"/>
      <c r="C71" s="142"/>
      <c r="D71" s="143"/>
      <c r="E71" s="72"/>
      <c r="F71" s="72"/>
      <c r="G71" s="99"/>
      <c r="N71" s="74" t="s">
        <v>188</v>
      </c>
      <c r="S71" s="21" t="s">
        <v>188</v>
      </c>
      <c r="Z71" s="17"/>
    </row>
    <row r="72" spans="1:26" ht="15" x14ac:dyDescent="0.25">
      <c r="A72" s="155"/>
      <c r="B72" s="150"/>
      <c r="C72" s="151"/>
      <c r="D72" s="152"/>
      <c r="E72" s="97"/>
      <c r="F72" s="97"/>
      <c r="G72" s="100"/>
      <c r="N72" s="74" t="s">
        <v>189</v>
      </c>
      <c r="S72" s="21" t="s">
        <v>189</v>
      </c>
      <c r="Z72" s="17"/>
    </row>
    <row r="73" spans="1:26" ht="15" x14ac:dyDescent="0.25">
      <c r="A73" s="153" t="s">
        <v>559</v>
      </c>
      <c r="B73" s="147"/>
      <c r="C73" s="148"/>
      <c r="D73" s="149"/>
      <c r="E73" s="96"/>
      <c r="F73" s="98"/>
      <c r="G73" s="98"/>
      <c r="N73" s="74" t="s">
        <v>190</v>
      </c>
      <c r="S73" s="21" t="s">
        <v>190</v>
      </c>
      <c r="Z73" s="17"/>
    </row>
    <row r="74" spans="1:26" ht="15" x14ac:dyDescent="0.25">
      <c r="A74" s="154"/>
      <c r="B74" s="141"/>
      <c r="C74" s="142"/>
      <c r="D74" s="143"/>
      <c r="E74" s="72"/>
      <c r="F74" s="99"/>
      <c r="G74" s="99"/>
      <c r="N74" s="74" t="s">
        <v>191</v>
      </c>
      <c r="S74" s="21" t="s">
        <v>191</v>
      </c>
      <c r="Z74" s="17"/>
    </row>
    <row r="75" spans="1:26" ht="15" x14ac:dyDescent="0.25">
      <c r="A75" s="154"/>
      <c r="B75" s="141"/>
      <c r="C75" s="142"/>
      <c r="D75" s="143"/>
      <c r="E75" s="72"/>
      <c r="F75" s="99"/>
      <c r="G75" s="99"/>
      <c r="Z75" s="74" t="s">
        <v>222</v>
      </c>
    </row>
    <row r="76" spans="1:26" ht="15" x14ac:dyDescent="0.25">
      <c r="A76" s="154"/>
      <c r="B76" s="141"/>
      <c r="C76" s="142"/>
      <c r="D76" s="143"/>
      <c r="E76" s="72"/>
      <c r="F76" s="99"/>
      <c r="G76" s="99"/>
      <c r="H76" s="19"/>
      <c r="I76" s="19"/>
      <c r="J76" s="19"/>
      <c r="Z76" s="74" t="s">
        <v>223</v>
      </c>
    </row>
    <row r="77" spans="1:26" ht="15" x14ac:dyDescent="0.25">
      <c r="A77" s="154"/>
      <c r="B77" s="141"/>
      <c r="C77" s="142"/>
      <c r="D77" s="143"/>
      <c r="E77" s="72"/>
      <c r="F77" s="99"/>
      <c r="G77" s="99"/>
      <c r="H77" s="19"/>
      <c r="I77" s="19"/>
      <c r="J77" s="19"/>
      <c r="K77" s="19"/>
      <c r="Z77" s="74" t="s">
        <v>224</v>
      </c>
    </row>
    <row r="78" spans="1:26" ht="15" x14ac:dyDescent="0.25">
      <c r="A78" s="154"/>
      <c r="B78" s="141"/>
      <c r="C78" s="142"/>
      <c r="D78" s="143"/>
      <c r="E78" s="72"/>
      <c r="F78" s="99"/>
      <c r="G78" s="99"/>
      <c r="H78" s="19"/>
      <c r="I78" s="19"/>
      <c r="J78" s="19"/>
      <c r="K78" s="19"/>
      <c r="Z78" s="74" t="s">
        <v>225</v>
      </c>
    </row>
    <row r="79" spans="1:26" ht="15" x14ac:dyDescent="0.25">
      <c r="A79" s="154"/>
      <c r="B79" s="141"/>
      <c r="C79" s="142"/>
      <c r="D79" s="143"/>
      <c r="E79" s="72"/>
      <c r="F79" s="99"/>
      <c r="G79" s="99"/>
      <c r="H79" s="19"/>
      <c r="I79" s="19"/>
      <c r="J79" s="19"/>
      <c r="Z79" s="74" t="s">
        <v>226</v>
      </c>
    </row>
    <row r="80" spans="1:26" ht="15" x14ac:dyDescent="0.25">
      <c r="A80" s="154"/>
      <c r="B80" s="141"/>
      <c r="C80" s="142"/>
      <c r="D80" s="143"/>
      <c r="E80" s="72"/>
      <c r="F80" s="99"/>
      <c r="G80" s="99"/>
      <c r="Z80" s="74" t="s">
        <v>227</v>
      </c>
    </row>
    <row r="81" spans="1:26" ht="15" x14ac:dyDescent="0.25">
      <c r="A81" s="154"/>
      <c r="B81" s="141"/>
      <c r="C81" s="142"/>
      <c r="D81" s="143"/>
      <c r="E81" s="72"/>
      <c r="F81" s="99"/>
      <c r="G81" s="99"/>
      <c r="Z81" s="74" t="s">
        <v>228</v>
      </c>
    </row>
    <row r="82" spans="1:26" ht="15" x14ac:dyDescent="0.25">
      <c r="A82" s="155"/>
      <c r="B82" s="150"/>
      <c r="C82" s="151"/>
      <c r="D82" s="152"/>
      <c r="E82" s="97"/>
      <c r="F82" s="100"/>
      <c r="G82" s="100"/>
      <c r="Z82" s="74" t="s">
        <v>229</v>
      </c>
    </row>
    <row r="83" spans="1:26" ht="15" x14ac:dyDescent="0.25">
      <c r="A83" s="153" t="s">
        <v>560</v>
      </c>
      <c r="B83" s="147"/>
      <c r="C83" s="148"/>
      <c r="D83" s="149"/>
      <c r="E83" s="96"/>
      <c r="F83" s="98"/>
      <c r="G83" s="98"/>
      <c r="Z83" s="74" t="s">
        <v>230</v>
      </c>
    </row>
    <row r="84" spans="1:26" ht="15" x14ac:dyDescent="0.25">
      <c r="A84" s="154"/>
      <c r="B84" s="141"/>
      <c r="C84" s="142"/>
      <c r="D84" s="143"/>
      <c r="E84" s="72"/>
      <c r="F84" s="99"/>
      <c r="G84" s="99"/>
      <c r="Z84" s="74" t="s">
        <v>231</v>
      </c>
    </row>
    <row r="85" spans="1:26" ht="15" x14ac:dyDescent="0.25">
      <c r="A85" s="154"/>
      <c r="B85" s="141"/>
      <c r="C85" s="142"/>
      <c r="D85" s="143"/>
      <c r="E85" s="72"/>
      <c r="F85" s="99"/>
      <c r="G85" s="99"/>
      <c r="Z85" s="74" t="s">
        <v>232</v>
      </c>
    </row>
    <row r="86" spans="1:26" ht="15" x14ac:dyDescent="0.25">
      <c r="A86" s="154"/>
      <c r="B86" s="141"/>
      <c r="C86" s="142"/>
      <c r="D86" s="143"/>
      <c r="E86" s="72"/>
      <c r="F86" s="99"/>
      <c r="G86" s="99"/>
      <c r="Z86" s="74" t="s">
        <v>233</v>
      </c>
    </row>
    <row r="87" spans="1:26" ht="15" x14ac:dyDescent="0.25">
      <c r="A87" s="154"/>
      <c r="B87" s="141"/>
      <c r="C87" s="142"/>
      <c r="D87" s="143"/>
      <c r="E87" s="72"/>
      <c r="F87" s="99"/>
      <c r="G87" s="99"/>
      <c r="Z87" s="74" t="s">
        <v>234</v>
      </c>
    </row>
    <row r="88" spans="1:26" ht="15" x14ac:dyDescent="0.25">
      <c r="A88" s="154"/>
      <c r="B88" s="141"/>
      <c r="C88" s="142"/>
      <c r="D88" s="143"/>
      <c r="E88" s="72"/>
      <c r="F88" s="99"/>
      <c r="G88" s="99"/>
      <c r="Z88" s="74" t="s">
        <v>235</v>
      </c>
    </row>
    <row r="89" spans="1:26" ht="15" x14ac:dyDescent="0.25">
      <c r="A89" s="154"/>
      <c r="B89" s="141"/>
      <c r="C89" s="142"/>
      <c r="D89" s="143"/>
      <c r="E89" s="72"/>
      <c r="F89" s="99"/>
      <c r="G89" s="99"/>
      <c r="Z89" s="74" t="s">
        <v>236</v>
      </c>
    </row>
    <row r="90" spans="1:26" ht="15" x14ac:dyDescent="0.25">
      <c r="A90" s="154"/>
      <c r="B90" s="141"/>
      <c r="C90" s="142"/>
      <c r="D90" s="143"/>
      <c r="E90" s="72"/>
      <c r="F90" s="99"/>
      <c r="G90" s="99"/>
      <c r="Z90" s="74" t="s">
        <v>237</v>
      </c>
    </row>
    <row r="91" spans="1:26" ht="15" x14ac:dyDescent="0.25">
      <c r="A91" s="154"/>
      <c r="B91" s="141"/>
      <c r="C91" s="142"/>
      <c r="D91" s="143"/>
      <c r="E91" s="72"/>
      <c r="F91" s="99"/>
      <c r="G91" s="99"/>
      <c r="Z91" s="74" t="s">
        <v>238</v>
      </c>
    </row>
    <row r="92" spans="1:26" ht="15" x14ac:dyDescent="0.25">
      <c r="A92" s="155"/>
      <c r="B92" s="150"/>
      <c r="C92" s="151"/>
      <c r="D92" s="152"/>
      <c r="E92" s="97"/>
      <c r="F92" s="100"/>
      <c r="G92" s="100"/>
      <c r="Z92" s="74" t="s">
        <v>239</v>
      </c>
    </row>
    <row r="93" spans="1:26" ht="15" x14ac:dyDescent="0.25">
      <c r="A93" s="153" t="s">
        <v>561</v>
      </c>
      <c r="B93" s="147"/>
      <c r="C93" s="148"/>
      <c r="D93" s="149"/>
      <c r="E93" s="96"/>
      <c r="F93" s="98"/>
      <c r="G93" s="98"/>
      <c r="Z93" s="74" t="s">
        <v>240</v>
      </c>
    </row>
    <row r="94" spans="1:26" ht="15" x14ac:dyDescent="0.25">
      <c r="A94" s="154"/>
      <c r="B94" s="141"/>
      <c r="C94" s="142"/>
      <c r="D94" s="143"/>
      <c r="E94" s="72"/>
      <c r="F94" s="99"/>
      <c r="G94" s="99"/>
      <c r="Z94" s="74" t="s">
        <v>241</v>
      </c>
    </row>
    <row r="95" spans="1:26" ht="15" x14ac:dyDescent="0.25">
      <c r="A95" s="154"/>
      <c r="B95" s="141"/>
      <c r="C95" s="142"/>
      <c r="D95" s="143"/>
      <c r="E95" s="72"/>
      <c r="F95" s="99"/>
      <c r="G95" s="99"/>
      <c r="Z95" s="74" t="s">
        <v>242</v>
      </c>
    </row>
    <row r="96" spans="1:26" ht="15" x14ac:dyDescent="0.25">
      <c r="A96" s="154"/>
      <c r="B96" s="141"/>
      <c r="C96" s="142"/>
      <c r="D96" s="143"/>
      <c r="E96" s="72"/>
      <c r="F96" s="99"/>
      <c r="G96" s="99"/>
      <c r="Z96" s="74" t="s">
        <v>243</v>
      </c>
    </row>
    <row r="97" spans="1:26" ht="15" x14ac:dyDescent="0.25">
      <c r="A97" s="154"/>
      <c r="B97" s="141"/>
      <c r="C97" s="142"/>
      <c r="D97" s="143"/>
      <c r="E97" s="72"/>
      <c r="F97" s="99"/>
      <c r="G97" s="99"/>
      <c r="Z97" s="74" t="s">
        <v>244</v>
      </c>
    </row>
    <row r="98" spans="1:26" ht="15" x14ac:dyDescent="0.25">
      <c r="A98" s="154"/>
      <c r="B98" s="141"/>
      <c r="C98" s="142"/>
      <c r="D98" s="143"/>
      <c r="E98" s="72"/>
      <c r="F98" s="99"/>
      <c r="G98" s="99"/>
      <c r="Z98" s="74" t="s">
        <v>245</v>
      </c>
    </row>
    <row r="99" spans="1:26" ht="15" x14ac:dyDescent="0.25">
      <c r="A99" s="154"/>
      <c r="B99" s="141"/>
      <c r="C99" s="142"/>
      <c r="D99" s="143"/>
      <c r="E99" s="72"/>
      <c r="F99" s="99"/>
      <c r="G99" s="99"/>
      <c r="Z99" s="74" t="s">
        <v>246</v>
      </c>
    </row>
    <row r="100" spans="1:26" ht="15" x14ac:dyDescent="0.25">
      <c r="A100" s="154"/>
      <c r="B100" s="141"/>
      <c r="C100" s="142"/>
      <c r="D100" s="143"/>
      <c r="E100" s="72"/>
      <c r="F100" s="99"/>
      <c r="G100" s="99"/>
      <c r="Z100" s="74" t="s">
        <v>247</v>
      </c>
    </row>
    <row r="101" spans="1:26" ht="15" x14ac:dyDescent="0.25">
      <c r="A101" s="154"/>
      <c r="B101" s="141"/>
      <c r="C101" s="142"/>
      <c r="D101" s="143"/>
      <c r="E101" s="72"/>
      <c r="F101" s="99"/>
      <c r="G101" s="99"/>
      <c r="Z101" s="74" t="s">
        <v>248</v>
      </c>
    </row>
    <row r="102" spans="1:26" ht="15" x14ac:dyDescent="0.25">
      <c r="A102" s="155"/>
      <c r="B102" s="150"/>
      <c r="C102" s="151"/>
      <c r="D102" s="152"/>
      <c r="E102" s="97"/>
      <c r="F102" s="100"/>
      <c r="G102" s="100"/>
      <c r="Z102" s="74" t="s">
        <v>249</v>
      </c>
    </row>
    <row r="103" spans="1:26" ht="15" x14ac:dyDescent="0.25">
      <c r="A103" s="153" t="s">
        <v>562</v>
      </c>
      <c r="B103" s="147"/>
      <c r="C103" s="148"/>
      <c r="D103" s="149"/>
      <c r="E103" s="96"/>
      <c r="F103" s="98"/>
      <c r="G103" s="98"/>
      <c r="Z103" s="74" t="s">
        <v>250</v>
      </c>
    </row>
    <row r="104" spans="1:26" ht="15" x14ac:dyDescent="0.25">
      <c r="A104" s="154"/>
      <c r="B104" s="141"/>
      <c r="C104" s="142"/>
      <c r="D104" s="143"/>
      <c r="E104" s="72"/>
      <c r="F104" s="99"/>
      <c r="G104" s="99"/>
      <c r="Z104" s="74" t="s">
        <v>251</v>
      </c>
    </row>
    <row r="105" spans="1:26" ht="15" x14ac:dyDescent="0.25">
      <c r="A105" s="154"/>
      <c r="B105" s="141"/>
      <c r="C105" s="142"/>
      <c r="D105" s="143"/>
      <c r="E105" s="72"/>
      <c r="F105" s="99"/>
      <c r="G105" s="99"/>
    </row>
    <row r="106" spans="1:26" ht="15" x14ac:dyDescent="0.25">
      <c r="A106" s="154"/>
      <c r="B106" s="141"/>
      <c r="C106" s="142"/>
      <c r="D106" s="143"/>
      <c r="E106" s="72"/>
      <c r="F106" s="99"/>
      <c r="G106" s="99"/>
    </row>
    <row r="107" spans="1:26" ht="15" x14ac:dyDescent="0.25">
      <c r="A107" s="154"/>
      <c r="B107" s="141"/>
      <c r="C107" s="142"/>
      <c r="D107" s="143"/>
      <c r="E107" s="72"/>
      <c r="F107" s="99"/>
      <c r="G107" s="99"/>
    </row>
    <row r="108" spans="1:26" ht="15" x14ac:dyDescent="0.25">
      <c r="A108" s="154"/>
      <c r="B108" s="141"/>
      <c r="C108" s="142"/>
      <c r="D108" s="143"/>
      <c r="E108" s="72"/>
      <c r="F108" s="99"/>
      <c r="G108" s="99"/>
    </row>
    <row r="109" spans="1:26" ht="15" x14ac:dyDescent="0.25">
      <c r="A109" s="154"/>
      <c r="B109" s="141"/>
      <c r="C109" s="142"/>
      <c r="D109" s="143"/>
      <c r="E109" s="72"/>
      <c r="F109" s="99"/>
      <c r="G109" s="99"/>
    </row>
    <row r="110" spans="1:26" ht="15" x14ac:dyDescent="0.25">
      <c r="A110" s="154"/>
      <c r="B110" s="141"/>
      <c r="C110" s="142"/>
      <c r="D110" s="143"/>
      <c r="E110" s="72"/>
      <c r="F110" s="99"/>
      <c r="G110" s="99"/>
    </row>
    <row r="111" spans="1:26" ht="15" x14ac:dyDescent="0.25">
      <c r="A111" s="154"/>
      <c r="B111" s="141"/>
      <c r="C111" s="142"/>
      <c r="D111" s="143"/>
      <c r="E111" s="72"/>
      <c r="F111" s="99"/>
      <c r="G111" s="99"/>
    </row>
    <row r="112" spans="1:26" ht="15" x14ac:dyDescent="0.25">
      <c r="A112" s="155"/>
      <c r="B112" s="150"/>
      <c r="C112" s="151"/>
      <c r="D112" s="152"/>
      <c r="E112" s="97"/>
      <c r="F112" s="100"/>
      <c r="G112" s="100"/>
    </row>
  </sheetData>
  <sheetProtection algorithmName="SHA-512" hashValue="BcLG9W+p3HqfIRGUAbZzCxYSlutLgtupsoqPhYSgSQNQNh3LuVpV0WIt1aEbVA1THNX5IyYHiTeSMWuBBEwvhg==" saltValue="mjq3EiqnGRv82tBfVPKgpg==" spinCount="100000" sheet="1" objects="1" scenarios="1"/>
  <mergeCells count="111">
    <mergeCell ref="B59:D59"/>
    <mergeCell ref="B60:D60"/>
    <mergeCell ref="B61:D61"/>
    <mergeCell ref="B62:D62"/>
    <mergeCell ref="B63:D63"/>
    <mergeCell ref="B64:D64"/>
    <mergeCell ref="B65:D65"/>
    <mergeCell ref="B66:D66"/>
    <mergeCell ref="B72:D72"/>
    <mergeCell ref="B67:D67"/>
    <mergeCell ref="B68:D68"/>
    <mergeCell ref="B69:D69"/>
    <mergeCell ref="B70:D70"/>
    <mergeCell ref="B71:D71"/>
    <mergeCell ref="B40:D40"/>
    <mergeCell ref="B41:D41"/>
    <mergeCell ref="B42:D42"/>
    <mergeCell ref="B53:D53"/>
    <mergeCell ref="B54:D54"/>
    <mergeCell ref="B55:D55"/>
    <mergeCell ref="B56:D56"/>
    <mergeCell ref="B57:D57"/>
    <mergeCell ref="B58:D58"/>
    <mergeCell ref="B31:D31"/>
    <mergeCell ref="B32:D32"/>
    <mergeCell ref="B33:D33"/>
    <mergeCell ref="B34:D34"/>
    <mergeCell ref="B35:D35"/>
    <mergeCell ref="B36:D36"/>
    <mergeCell ref="B37:D37"/>
    <mergeCell ref="B38:D38"/>
    <mergeCell ref="B39:D39"/>
    <mergeCell ref="A33:A42"/>
    <mergeCell ref="A53:A62"/>
    <mergeCell ref="A63:A7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A73:A82"/>
    <mergeCell ref="B73:D73"/>
    <mergeCell ref="B74:D74"/>
    <mergeCell ref="B75:D75"/>
    <mergeCell ref="B76:D76"/>
    <mergeCell ref="B77:D77"/>
    <mergeCell ref="B78:D78"/>
    <mergeCell ref="B79:D79"/>
    <mergeCell ref="B80:D80"/>
    <mergeCell ref="B81:D81"/>
    <mergeCell ref="B82:D82"/>
    <mergeCell ref="A83:A92"/>
    <mergeCell ref="B83:D83"/>
    <mergeCell ref="B84:D84"/>
    <mergeCell ref="B85:D85"/>
    <mergeCell ref="B86:D86"/>
    <mergeCell ref="B87:D87"/>
    <mergeCell ref="B88:D88"/>
    <mergeCell ref="B89:D89"/>
    <mergeCell ref="B90:D90"/>
    <mergeCell ref="B91:D91"/>
    <mergeCell ref="B92:D92"/>
    <mergeCell ref="A93:A102"/>
    <mergeCell ref="B93:D93"/>
    <mergeCell ref="B94:D94"/>
    <mergeCell ref="B95:D95"/>
    <mergeCell ref="B96:D96"/>
    <mergeCell ref="B97:D97"/>
    <mergeCell ref="B98:D98"/>
    <mergeCell ref="B99:D99"/>
    <mergeCell ref="B100:D100"/>
    <mergeCell ref="B101:D101"/>
    <mergeCell ref="B102:D102"/>
    <mergeCell ref="A103:A112"/>
    <mergeCell ref="B103:D103"/>
    <mergeCell ref="B104:D104"/>
    <mergeCell ref="B105:D105"/>
    <mergeCell ref="B106:D106"/>
    <mergeCell ref="B107:D107"/>
    <mergeCell ref="B108:D108"/>
    <mergeCell ref="B109:D109"/>
    <mergeCell ref="B110:D110"/>
    <mergeCell ref="B111:D111"/>
    <mergeCell ref="B112:D112"/>
    <mergeCell ref="A43:A52"/>
    <mergeCell ref="B43:D43"/>
    <mergeCell ref="B44:D44"/>
    <mergeCell ref="B45:D45"/>
    <mergeCell ref="B46:D46"/>
    <mergeCell ref="B47:D47"/>
    <mergeCell ref="B48:D48"/>
    <mergeCell ref="B49:D49"/>
    <mergeCell ref="B50:D50"/>
    <mergeCell ref="B51:D51"/>
    <mergeCell ref="B52:D52"/>
  </mergeCells>
  <phoneticPr fontId="43" type="noConversion"/>
  <conditionalFormatting sqref="H12:I12 H75:S76">
    <cfRule type="expression" dxfId="19" priority="12">
      <formula>OR(#REF!="No", #REF!="")</formula>
    </cfRule>
  </conditionalFormatting>
  <conditionalFormatting sqref="H54:L7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567</v>
      </c>
      <c r="B3" s="171"/>
      <c r="C3" s="171"/>
      <c r="D3" s="171"/>
      <c r="E3" s="171"/>
      <c r="F3" s="171"/>
      <c r="G3" s="171"/>
      <c r="H3" s="171"/>
      <c r="I3" s="171"/>
      <c r="J3" s="171"/>
      <c r="K3" s="172"/>
      <c r="L3" s="86"/>
      <c r="M3" s="86"/>
      <c r="N3" s="86"/>
    </row>
    <row r="4" spans="1:14" ht="31.5"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543</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540</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SS64XebkGXLpMiCOwm7xEsaRMs6zMy1KuIi8YwW9eGSNKLUCt1zadIU1bzuqACw01r/ixy74Bd3eQIaR/tbUiA==" saltValue="2CR/CWw5Bko1hbyVsriI+w=="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2" t="s">
        <v>544</v>
      </c>
      <c r="B1" s="182"/>
      <c r="C1" s="182"/>
      <c r="D1" s="182"/>
      <c r="E1" s="182"/>
      <c r="F1" s="182"/>
      <c r="G1" s="182"/>
      <c r="H1" s="182"/>
      <c r="I1" s="182"/>
      <c r="J1" s="182"/>
      <c r="K1" s="17"/>
      <c r="L1" s="17"/>
      <c r="M1" s="17"/>
    </row>
    <row r="2" spans="1:13" ht="22.5" x14ac:dyDescent="0.3">
      <c r="A2" s="183"/>
      <c r="B2" s="183"/>
      <c r="C2" s="183"/>
      <c r="D2" s="183"/>
      <c r="E2" s="183"/>
      <c r="F2" s="183"/>
      <c r="G2" s="183"/>
      <c r="H2" s="183"/>
      <c r="I2" s="183"/>
      <c r="J2" s="183"/>
      <c r="K2" s="17"/>
      <c r="L2" s="17"/>
      <c r="M2" s="17"/>
    </row>
    <row r="3" spans="1:13" s="1" customFormat="1" ht="15" customHeight="1" x14ac:dyDescent="0.25">
      <c r="A3" s="176" t="s">
        <v>545</v>
      </c>
      <c r="B3" s="177"/>
      <c r="C3" s="177"/>
      <c r="D3" s="177"/>
      <c r="E3" s="177"/>
      <c r="F3" s="177"/>
      <c r="G3" s="177"/>
      <c r="H3" s="177"/>
      <c r="I3" s="177"/>
      <c r="J3" s="177"/>
      <c r="K3" s="41"/>
      <c r="L3" s="41"/>
      <c r="M3" s="41"/>
    </row>
    <row r="4" spans="1:13" ht="15.75" customHeight="1" x14ac:dyDescent="0.25">
      <c r="A4" s="176"/>
      <c r="B4" s="177"/>
      <c r="C4" s="177"/>
      <c r="D4" s="177"/>
      <c r="E4" s="177"/>
      <c r="F4" s="177"/>
      <c r="G4" s="177"/>
      <c r="H4" s="177"/>
      <c r="I4" s="177"/>
      <c r="J4" s="177"/>
      <c r="K4" s="17"/>
      <c r="L4" s="17"/>
      <c r="M4" s="17"/>
    </row>
    <row r="5" spans="1:13" ht="15" customHeight="1" x14ac:dyDescent="0.25">
      <c r="A5" s="176"/>
      <c r="B5" s="177"/>
      <c r="C5" s="177"/>
      <c r="D5" s="177"/>
      <c r="E5" s="177"/>
      <c r="F5" s="177"/>
      <c r="G5" s="177"/>
      <c r="H5" s="177"/>
      <c r="I5" s="177"/>
      <c r="J5" s="177"/>
      <c r="K5" s="17"/>
      <c r="L5" s="17"/>
      <c r="M5" s="17"/>
    </row>
    <row r="6" spans="1:13" ht="58.5" customHeight="1" thickBot="1" x14ac:dyDescent="0.3">
      <c r="A6" s="178"/>
      <c r="B6" s="179"/>
      <c r="C6" s="179"/>
      <c r="D6" s="179"/>
      <c r="E6" s="179"/>
      <c r="F6" s="179"/>
      <c r="G6" s="179"/>
      <c r="H6" s="179"/>
      <c r="I6" s="179"/>
      <c r="J6" s="179"/>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4">
        <f>GPA!B10</f>
        <v>0</v>
      </c>
      <c r="C8" s="185"/>
      <c r="D8" s="185"/>
      <c r="E8" s="185"/>
      <c r="F8" s="185"/>
      <c r="G8" s="185"/>
      <c r="H8" s="185"/>
      <c r="I8" s="185"/>
      <c r="J8" s="186"/>
      <c r="K8" s="17"/>
      <c r="L8" s="17"/>
      <c r="M8" s="17"/>
    </row>
    <row r="9" spans="1:13" x14ac:dyDescent="0.25">
      <c r="A9" s="105" t="s">
        <v>1</v>
      </c>
      <c r="B9" s="187">
        <f>GPA!B11</f>
        <v>0</v>
      </c>
      <c r="C9" s="188"/>
      <c r="D9" s="188"/>
      <c r="E9" s="188"/>
      <c r="F9" s="188"/>
      <c r="G9" s="188"/>
      <c r="H9" s="188"/>
      <c r="I9" s="188"/>
      <c r="J9" s="189"/>
      <c r="K9" s="17"/>
      <c r="L9" s="17"/>
      <c r="M9" s="17"/>
    </row>
    <row r="10" spans="1:13" x14ac:dyDescent="0.25">
      <c r="A10" s="105" t="s">
        <v>0</v>
      </c>
      <c r="B10" s="187">
        <f>GPA!B12</f>
        <v>0</v>
      </c>
      <c r="C10" s="188"/>
      <c r="D10" s="188"/>
      <c r="E10" s="188"/>
      <c r="F10" s="188"/>
      <c r="G10" s="188"/>
      <c r="H10" s="188"/>
      <c r="I10" s="188"/>
      <c r="J10" s="189"/>
      <c r="K10" s="17"/>
      <c r="L10" s="17"/>
      <c r="M10" s="17"/>
    </row>
    <row r="11" spans="1:13" ht="15.75" thickBot="1" x14ac:dyDescent="0.3">
      <c r="A11" s="106" t="s">
        <v>2</v>
      </c>
      <c r="B11" s="190">
        <f>GPA!B15</f>
        <v>0</v>
      </c>
      <c r="C11" s="191"/>
      <c r="D11" s="191"/>
      <c r="E11" s="191"/>
      <c r="F11" s="191"/>
      <c r="G11" s="191"/>
      <c r="H11" s="191"/>
      <c r="I11" s="191"/>
      <c r="J11" s="192"/>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2"/>
      <c r="I13" s="212"/>
      <c r="J13" s="103"/>
      <c r="K13" s="17"/>
      <c r="L13" s="17"/>
      <c r="M13" s="17"/>
    </row>
    <row r="14" spans="1:13" ht="22.5" x14ac:dyDescent="0.3">
      <c r="A14" s="108" t="s">
        <v>253</v>
      </c>
      <c r="B14" s="109"/>
      <c r="C14" s="110"/>
      <c r="D14" s="110"/>
      <c r="E14" s="193" t="str">
        <f>IF(ISBLANK(A17)=TRUE,"THIS AREA IS MANDATORY; you must fill it out.","")</f>
        <v/>
      </c>
      <c r="F14" s="193"/>
      <c r="G14" s="193"/>
      <c r="H14" s="193"/>
      <c r="I14" s="193"/>
      <c r="J14" s="194"/>
      <c r="K14" s="17"/>
      <c r="L14" s="17"/>
      <c r="M14" s="17"/>
    </row>
    <row r="15" spans="1:13" x14ac:dyDescent="0.25">
      <c r="A15" s="27"/>
      <c r="B15" s="17"/>
      <c r="C15" s="17"/>
      <c r="D15" s="17"/>
      <c r="E15" s="17"/>
      <c r="F15" s="17"/>
      <c r="G15" s="17"/>
      <c r="H15" s="17"/>
      <c r="I15" s="17"/>
      <c r="J15" s="103"/>
      <c r="K15" s="17"/>
      <c r="L15" s="17"/>
      <c r="M15" s="17"/>
    </row>
    <row r="16" spans="1:13" x14ac:dyDescent="0.25">
      <c r="A16" s="201" t="s">
        <v>298</v>
      </c>
      <c r="B16" s="202"/>
      <c r="C16" s="202"/>
      <c r="D16" s="202"/>
      <c r="E16" s="202"/>
      <c r="F16" s="202"/>
      <c r="G16" s="202"/>
      <c r="H16" s="202"/>
      <c r="I16" s="202"/>
      <c r="J16" s="203"/>
      <c r="K16" s="17"/>
      <c r="L16" s="17"/>
      <c r="M16" s="17"/>
    </row>
    <row r="17" spans="1:13" x14ac:dyDescent="0.25">
      <c r="A17" s="204" t="s">
        <v>298</v>
      </c>
      <c r="B17" s="205"/>
      <c r="C17" s="205"/>
      <c r="D17" s="205"/>
      <c r="E17" s="205"/>
      <c r="F17" s="205"/>
      <c r="G17" s="205"/>
      <c r="H17" s="205"/>
      <c r="I17" s="205"/>
      <c r="J17" s="206"/>
      <c r="K17" s="17"/>
      <c r="L17" s="17"/>
      <c r="M17" s="17"/>
    </row>
    <row r="18" spans="1:13" x14ac:dyDescent="0.25">
      <c r="A18" s="204"/>
      <c r="B18" s="205"/>
      <c r="C18" s="205"/>
      <c r="D18" s="205"/>
      <c r="E18" s="205"/>
      <c r="F18" s="205"/>
      <c r="G18" s="205"/>
      <c r="H18" s="205"/>
      <c r="I18" s="205"/>
      <c r="J18" s="206"/>
      <c r="K18" s="17"/>
      <c r="L18" s="17"/>
      <c r="M18" s="17"/>
    </row>
    <row r="19" spans="1:13" x14ac:dyDescent="0.25">
      <c r="A19" s="204"/>
      <c r="B19" s="205"/>
      <c r="C19" s="205"/>
      <c r="D19" s="205"/>
      <c r="E19" s="205"/>
      <c r="F19" s="205"/>
      <c r="G19" s="205"/>
      <c r="H19" s="205"/>
      <c r="I19" s="205"/>
      <c r="J19" s="206"/>
      <c r="K19" s="17"/>
      <c r="L19" s="17"/>
      <c r="M19" s="17"/>
    </row>
    <row r="20" spans="1:13" x14ac:dyDescent="0.25">
      <c r="A20" s="204"/>
      <c r="B20" s="205"/>
      <c r="C20" s="205"/>
      <c r="D20" s="205"/>
      <c r="E20" s="205"/>
      <c r="F20" s="205"/>
      <c r="G20" s="205"/>
      <c r="H20" s="205"/>
      <c r="I20" s="205"/>
      <c r="J20" s="206"/>
      <c r="K20" s="17"/>
      <c r="L20" s="17"/>
      <c r="M20" s="17"/>
    </row>
    <row r="21" spans="1:13" x14ac:dyDescent="0.25">
      <c r="A21" s="204"/>
      <c r="B21" s="205"/>
      <c r="C21" s="205"/>
      <c r="D21" s="205"/>
      <c r="E21" s="205"/>
      <c r="F21" s="205"/>
      <c r="G21" s="205"/>
      <c r="H21" s="205"/>
      <c r="I21" s="205"/>
      <c r="J21" s="206"/>
      <c r="K21" s="17"/>
      <c r="L21" s="17"/>
      <c r="M21" s="17"/>
    </row>
    <row r="22" spans="1:13" x14ac:dyDescent="0.25">
      <c r="A22" s="204"/>
      <c r="B22" s="205"/>
      <c r="C22" s="205"/>
      <c r="D22" s="205"/>
      <c r="E22" s="205"/>
      <c r="F22" s="205"/>
      <c r="G22" s="205"/>
      <c r="H22" s="205"/>
      <c r="I22" s="205"/>
      <c r="J22" s="206"/>
      <c r="K22" s="17"/>
      <c r="L22" s="17"/>
      <c r="M22" s="17"/>
    </row>
    <row r="23" spans="1:13" x14ac:dyDescent="0.25">
      <c r="A23" s="204"/>
      <c r="B23" s="205"/>
      <c r="C23" s="205"/>
      <c r="D23" s="205"/>
      <c r="E23" s="205"/>
      <c r="F23" s="205"/>
      <c r="G23" s="205"/>
      <c r="H23" s="205"/>
      <c r="I23" s="205"/>
      <c r="J23" s="206"/>
      <c r="K23" s="17"/>
      <c r="L23" s="17"/>
      <c r="M23" s="17"/>
    </row>
    <row r="24" spans="1:13" x14ac:dyDescent="0.25">
      <c r="A24" s="204"/>
      <c r="B24" s="205"/>
      <c r="C24" s="205"/>
      <c r="D24" s="205"/>
      <c r="E24" s="205"/>
      <c r="F24" s="205"/>
      <c r="G24" s="205"/>
      <c r="H24" s="205"/>
      <c r="I24" s="205"/>
      <c r="J24" s="206"/>
      <c r="K24" s="17"/>
      <c r="L24" s="17"/>
      <c r="M24" s="17"/>
    </row>
    <row r="25" spans="1:13" x14ac:dyDescent="0.25">
      <c r="A25" s="204"/>
      <c r="B25" s="205"/>
      <c r="C25" s="205"/>
      <c r="D25" s="205"/>
      <c r="E25" s="205"/>
      <c r="F25" s="205"/>
      <c r="G25" s="205"/>
      <c r="H25" s="205"/>
      <c r="I25" s="205"/>
      <c r="J25" s="206"/>
      <c r="K25" s="17"/>
      <c r="L25" s="17"/>
      <c r="M25" s="17"/>
    </row>
    <row r="26" spans="1:13" x14ac:dyDescent="0.25">
      <c r="A26" s="204"/>
      <c r="B26" s="205"/>
      <c r="C26" s="205"/>
      <c r="D26" s="205"/>
      <c r="E26" s="205"/>
      <c r="F26" s="205"/>
      <c r="G26" s="205"/>
      <c r="H26" s="205"/>
      <c r="I26" s="205"/>
      <c r="J26" s="206"/>
      <c r="K26" s="17"/>
      <c r="L26" s="17"/>
      <c r="M26" s="17"/>
    </row>
    <row r="27" spans="1:13" x14ac:dyDescent="0.25">
      <c r="A27" s="204"/>
      <c r="B27" s="205"/>
      <c r="C27" s="205"/>
      <c r="D27" s="205"/>
      <c r="E27" s="205"/>
      <c r="F27" s="205"/>
      <c r="G27" s="205"/>
      <c r="H27" s="205"/>
      <c r="I27" s="205"/>
      <c r="J27" s="206"/>
      <c r="K27" s="17"/>
      <c r="L27" s="17"/>
      <c r="M27" s="17"/>
    </row>
    <row r="28" spans="1:13" x14ac:dyDescent="0.25">
      <c r="A28" s="204"/>
      <c r="B28" s="205"/>
      <c r="C28" s="205"/>
      <c r="D28" s="205"/>
      <c r="E28" s="205"/>
      <c r="F28" s="205"/>
      <c r="G28" s="205"/>
      <c r="H28" s="205"/>
      <c r="I28" s="205"/>
      <c r="J28" s="206"/>
      <c r="K28" s="17"/>
      <c r="L28" s="17"/>
      <c r="M28" s="17"/>
    </row>
    <row r="29" spans="1:13" x14ac:dyDescent="0.25">
      <c r="A29" s="204"/>
      <c r="B29" s="205"/>
      <c r="C29" s="205"/>
      <c r="D29" s="205"/>
      <c r="E29" s="205"/>
      <c r="F29" s="205"/>
      <c r="G29" s="205"/>
      <c r="H29" s="205"/>
      <c r="I29" s="205"/>
      <c r="J29" s="206"/>
      <c r="K29" s="17"/>
      <c r="L29" s="17"/>
      <c r="M29" s="17"/>
    </row>
    <row r="30" spans="1:13" x14ac:dyDescent="0.25">
      <c r="A30" s="27"/>
      <c r="B30" s="17"/>
      <c r="C30" s="17"/>
      <c r="D30" s="17"/>
      <c r="E30" s="17"/>
      <c r="F30" s="17"/>
      <c r="G30" s="17"/>
      <c r="H30" s="17"/>
      <c r="I30" s="17"/>
      <c r="J30" s="103"/>
      <c r="K30" s="17"/>
      <c r="L30" s="17"/>
      <c r="M30" s="17"/>
    </row>
    <row r="31" spans="1:13" x14ac:dyDescent="0.25">
      <c r="A31" s="207" t="s">
        <v>312</v>
      </c>
      <c r="B31" s="208"/>
      <c r="C31" s="208"/>
      <c r="D31" s="208"/>
      <c r="E31" s="208"/>
      <c r="F31" s="208"/>
      <c r="G31" s="208"/>
      <c r="H31" s="208"/>
      <c r="I31" s="208"/>
      <c r="J31" s="209"/>
      <c r="K31" s="17"/>
      <c r="L31" s="17"/>
      <c r="M31" s="17"/>
    </row>
    <row r="32" spans="1:13" ht="18.600000000000001" customHeight="1" x14ac:dyDescent="0.25">
      <c r="A32" s="223" t="s">
        <v>303</v>
      </c>
      <c r="B32" s="210" t="s">
        <v>304</v>
      </c>
      <c r="C32" s="199"/>
      <c r="D32" s="199"/>
      <c r="E32" s="195" t="str">
        <f>IF(OR(ISBLANK(A34)=TRUE,ISBLANK(B34)=TRUE,ISBLANK(A35)=TRUE,ISBLANK(B35)=TRUE),"THIS AREA IS MANDATORY; you must fill it out.","")</f>
        <v>THIS AREA IS MANDATORY; you must fill it out.</v>
      </c>
      <c r="F32" s="195"/>
      <c r="G32" s="195"/>
      <c r="H32" s="195"/>
      <c r="I32" s="195"/>
      <c r="J32" s="196"/>
      <c r="K32" s="17"/>
      <c r="L32" s="17"/>
      <c r="M32" s="17"/>
    </row>
    <row r="33" spans="1:13" x14ac:dyDescent="0.25">
      <c r="A33" s="224"/>
      <c r="B33" s="211"/>
      <c r="C33" s="200"/>
      <c r="D33" s="200"/>
      <c r="E33" s="197"/>
      <c r="F33" s="197"/>
      <c r="G33" s="197"/>
      <c r="H33" s="197"/>
      <c r="I33" s="197"/>
      <c r="J33" s="198"/>
      <c r="K33" s="17"/>
      <c r="L33" s="17"/>
      <c r="M33" s="17"/>
    </row>
    <row r="34" spans="1:13" x14ac:dyDescent="0.25">
      <c r="A34" s="111"/>
      <c r="B34" s="180"/>
      <c r="C34" s="180"/>
      <c r="D34" s="180"/>
      <c r="E34" s="180"/>
      <c r="F34" s="180"/>
      <c r="G34" s="180"/>
      <c r="H34" s="180"/>
      <c r="I34" s="180"/>
      <c r="J34" s="181"/>
      <c r="K34" s="17"/>
      <c r="L34" s="17"/>
      <c r="M34" s="17"/>
    </row>
    <row r="35" spans="1:13" x14ac:dyDescent="0.25">
      <c r="A35" s="111"/>
      <c r="B35" s="180"/>
      <c r="C35" s="180"/>
      <c r="D35" s="180"/>
      <c r="E35" s="180"/>
      <c r="F35" s="180"/>
      <c r="G35" s="180"/>
      <c r="H35" s="180"/>
      <c r="I35" s="180"/>
      <c r="J35" s="181"/>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19" t="s">
        <v>305</v>
      </c>
      <c r="B38" s="220"/>
      <c r="C38" s="220"/>
      <c r="D38" s="220"/>
      <c r="E38" s="221" t="str">
        <f>IF(ISBLANK(A39)=TRUE,"THIS AREA IS MANDATORY; you must fill it out.","")</f>
        <v>THIS AREA IS MANDATORY; you must fill it out.</v>
      </c>
      <c r="F38" s="221"/>
      <c r="G38" s="221"/>
      <c r="H38" s="221"/>
      <c r="I38" s="221"/>
      <c r="J38" s="222"/>
      <c r="K38" s="17"/>
      <c r="L38" s="17"/>
      <c r="M38" s="17"/>
    </row>
    <row r="39" spans="1:13" x14ac:dyDescent="0.25">
      <c r="A39" s="213"/>
      <c r="B39" s="214"/>
      <c r="C39" s="214"/>
      <c r="D39" s="214"/>
      <c r="E39" s="214"/>
      <c r="F39" s="214"/>
      <c r="G39" s="214"/>
      <c r="H39" s="214"/>
      <c r="I39" s="214"/>
      <c r="J39" s="215"/>
      <c r="K39" s="17"/>
      <c r="L39" s="17"/>
      <c r="M39" s="17"/>
    </row>
    <row r="40" spans="1:13" x14ac:dyDescent="0.25">
      <c r="A40" s="213"/>
      <c r="B40" s="214"/>
      <c r="C40" s="214"/>
      <c r="D40" s="214"/>
      <c r="E40" s="214"/>
      <c r="F40" s="214"/>
      <c r="G40" s="214"/>
      <c r="H40" s="214"/>
      <c r="I40" s="214"/>
      <c r="J40" s="215"/>
      <c r="K40" s="17"/>
      <c r="L40" s="17"/>
      <c r="M40" s="17"/>
    </row>
    <row r="41" spans="1:13" x14ac:dyDescent="0.25">
      <c r="A41" s="213"/>
      <c r="B41" s="214"/>
      <c r="C41" s="214"/>
      <c r="D41" s="214"/>
      <c r="E41" s="214"/>
      <c r="F41" s="214"/>
      <c r="G41" s="214"/>
      <c r="H41" s="214"/>
      <c r="I41" s="214"/>
      <c r="J41" s="215"/>
      <c r="K41" s="17"/>
      <c r="L41" s="17"/>
      <c r="M41" s="17"/>
    </row>
    <row r="42" spans="1:13" x14ac:dyDescent="0.25">
      <c r="A42" s="213"/>
      <c r="B42" s="214"/>
      <c r="C42" s="214"/>
      <c r="D42" s="214"/>
      <c r="E42" s="214"/>
      <c r="F42" s="214"/>
      <c r="G42" s="214"/>
      <c r="H42" s="214"/>
      <c r="I42" s="214"/>
      <c r="J42" s="215"/>
      <c r="K42" s="17"/>
      <c r="L42" s="17"/>
      <c r="M42" s="17"/>
    </row>
    <row r="43" spans="1:13" x14ac:dyDescent="0.25">
      <c r="A43" s="213"/>
      <c r="B43" s="214"/>
      <c r="C43" s="214"/>
      <c r="D43" s="214"/>
      <c r="E43" s="214"/>
      <c r="F43" s="214"/>
      <c r="G43" s="214"/>
      <c r="H43" s="214"/>
      <c r="I43" s="214"/>
      <c r="J43" s="215"/>
      <c r="K43" s="17"/>
      <c r="L43" s="17"/>
      <c r="M43" s="17"/>
    </row>
    <row r="44" spans="1:13" x14ac:dyDescent="0.25">
      <c r="A44" s="213"/>
      <c r="B44" s="214"/>
      <c r="C44" s="214"/>
      <c r="D44" s="214"/>
      <c r="E44" s="214"/>
      <c r="F44" s="214"/>
      <c r="G44" s="214"/>
      <c r="H44" s="214"/>
      <c r="I44" s="214"/>
      <c r="J44" s="215"/>
      <c r="K44" s="17"/>
      <c r="L44" s="17"/>
      <c r="M44" s="17"/>
    </row>
    <row r="45" spans="1:13" x14ac:dyDescent="0.25">
      <c r="A45" s="213"/>
      <c r="B45" s="214"/>
      <c r="C45" s="214"/>
      <c r="D45" s="214"/>
      <c r="E45" s="214"/>
      <c r="F45" s="214"/>
      <c r="G45" s="214"/>
      <c r="H45" s="214"/>
      <c r="I45" s="214"/>
      <c r="J45" s="215"/>
      <c r="K45" s="17"/>
      <c r="L45" s="17"/>
      <c r="M45" s="17"/>
    </row>
    <row r="46" spans="1:13" ht="15.75" thickBot="1" x14ac:dyDescent="0.3">
      <c r="A46" s="216"/>
      <c r="B46" s="217"/>
      <c r="C46" s="217"/>
      <c r="D46" s="217"/>
      <c r="E46" s="217"/>
      <c r="F46" s="217"/>
      <c r="G46" s="217"/>
      <c r="H46" s="217"/>
      <c r="I46" s="217"/>
      <c r="J46" s="218"/>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3"/>
      <c r="B50" s="214"/>
      <c r="C50" s="214"/>
      <c r="D50" s="214"/>
      <c r="E50" s="214"/>
      <c r="F50" s="214"/>
      <c r="G50" s="214"/>
      <c r="H50" s="214"/>
      <c r="I50" s="214"/>
      <c r="J50" s="215"/>
      <c r="K50" s="17"/>
      <c r="L50" s="17"/>
      <c r="M50" s="17"/>
    </row>
    <row r="51" spans="1:13" x14ac:dyDescent="0.25">
      <c r="A51" s="213"/>
      <c r="B51" s="214"/>
      <c r="C51" s="214"/>
      <c r="D51" s="214"/>
      <c r="E51" s="214"/>
      <c r="F51" s="214"/>
      <c r="G51" s="214"/>
      <c r="H51" s="214"/>
      <c r="I51" s="214"/>
      <c r="J51" s="215"/>
      <c r="K51" s="17"/>
      <c r="L51" s="17"/>
      <c r="M51" s="17"/>
    </row>
    <row r="52" spans="1:13" x14ac:dyDescent="0.25">
      <c r="A52" s="213"/>
      <c r="B52" s="214"/>
      <c r="C52" s="214"/>
      <c r="D52" s="214"/>
      <c r="E52" s="214"/>
      <c r="F52" s="214"/>
      <c r="G52" s="214"/>
      <c r="H52" s="214"/>
      <c r="I52" s="214"/>
      <c r="J52" s="215"/>
      <c r="K52" s="17"/>
      <c r="L52" s="17"/>
      <c r="M52" s="17"/>
    </row>
    <row r="53" spans="1:13" x14ac:dyDescent="0.25">
      <c r="A53" s="213"/>
      <c r="B53" s="214"/>
      <c r="C53" s="214"/>
      <c r="D53" s="214"/>
      <c r="E53" s="214"/>
      <c r="F53" s="214"/>
      <c r="G53" s="214"/>
      <c r="H53" s="214"/>
      <c r="I53" s="214"/>
      <c r="J53" s="215"/>
      <c r="K53" s="17"/>
      <c r="L53" s="17"/>
      <c r="M53" s="17"/>
    </row>
    <row r="54" spans="1:13" x14ac:dyDescent="0.25">
      <c r="A54" s="213"/>
      <c r="B54" s="214"/>
      <c r="C54" s="214"/>
      <c r="D54" s="214"/>
      <c r="E54" s="214"/>
      <c r="F54" s="214"/>
      <c r="G54" s="214"/>
      <c r="H54" s="214"/>
      <c r="I54" s="214"/>
      <c r="J54" s="215"/>
      <c r="K54" s="17"/>
      <c r="L54" s="17"/>
      <c r="M54" s="17"/>
    </row>
    <row r="55" spans="1:13" x14ac:dyDescent="0.25">
      <c r="A55" s="213"/>
      <c r="B55" s="214"/>
      <c r="C55" s="214"/>
      <c r="D55" s="214"/>
      <c r="E55" s="214"/>
      <c r="F55" s="214"/>
      <c r="G55" s="214"/>
      <c r="H55" s="214"/>
      <c r="I55" s="214"/>
      <c r="J55" s="215"/>
      <c r="K55" s="17"/>
      <c r="L55" s="17"/>
      <c r="M55" s="17"/>
    </row>
    <row r="56" spans="1:13" x14ac:dyDescent="0.25">
      <c r="A56" s="213"/>
      <c r="B56" s="214"/>
      <c r="C56" s="214"/>
      <c r="D56" s="214"/>
      <c r="E56" s="214"/>
      <c r="F56" s="214"/>
      <c r="G56" s="214"/>
      <c r="H56" s="214"/>
      <c r="I56" s="214"/>
      <c r="J56" s="215"/>
      <c r="K56" s="17"/>
      <c r="L56" s="17"/>
      <c r="M56" s="17"/>
    </row>
    <row r="57" spans="1:13" ht="15.75" thickBot="1" x14ac:dyDescent="0.3">
      <c r="A57" s="216"/>
      <c r="B57" s="217"/>
      <c r="C57" s="217"/>
      <c r="D57" s="217"/>
      <c r="E57" s="217"/>
      <c r="F57" s="217"/>
      <c r="G57" s="217"/>
      <c r="H57" s="217"/>
      <c r="I57" s="217"/>
      <c r="J57" s="218"/>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3"/>
      <c r="B62" s="214"/>
      <c r="C62" s="214"/>
      <c r="D62" s="214"/>
      <c r="E62" s="214"/>
      <c r="F62" s="214"/>
      <c r="G62" s="214"/>
      <c r="H62" s="214"/>
      <c r="I62" s="214"/>
      <c r="J62" s="215"/>
      <c r="K62" s="17"/>
      <c r="L62" s="17"/>
      <c r="M62" s="17"/>
    </row>
    <row r="63" spans="1:13" x14ac:dyDescent="0.25">
      <c r="A63" s="213"/>
      <c r="B63" s="214"/>
      <c r="C63" s="214"/>
      <c r="D63" s="214"/>
      <c r="E63" s="214"/>
      <c r="F63" s="214"/>
      <c r="G63" s="214"/>
      <c r="H63" s="214"/>
      <c r="I63" s="214"/>
      <c r="J63" s="215"/>
      <c r="K63" s="17"/>
      <c r="L63" s="17"/>
      <c r="M63" s="17"/>
    </row>
    <row r="64" spans="1:13" x14ac:dyDescent="0.25">
      <c r="A64" s="213"/>
      <c r="B64" s="214"/>
      <c r="C64" s="214"/>
      <c r="D64" s="214"/>
      <c r="E64" s="214"/>
      <c r="F64" s="214"/>
      <c r="G64" s="214"/>
      <c r="H64" s="214"/>
      <c r="I64" s="214"/>
      <c r="J64" s="215"/>
      <c r="K64" s="17"/>
      <c r="L64" s="17"/>
      <c r="M64" s="17"/>
    </row>
    <row r="65" spans="1:13" x14ac:dyDescent="0.25">
      <c r="A65" s="213"/>
      <c r="B65" s="214"/>
      <c r="C65" s="214"/>
      <c r="D65" s="214"/>
      <c r="E65" s="214"/>
      <c r="F65" s="214"/>
      <c r="G65" s="214"/>
      <c r="H65" s="214"/>
      <c r="I65" s="214"/>
      <c r="J65" s="215"/>
      <c r="K65" s="17"/>
      <c r="L65" s="17"/>
      <c r="M65" s="17"/>
    </row>
    <row r="66" spans="1:13" x14ac:dyDescent="0.25">
      <c r="A66" s="213"/>
      <c r="B66" s="214"/>
      <c r="C66" s="214"/>
      <c r="D66" s="214"/>
      <c r="E66" s="214"/>
      <c r="F66" s="214"/>
      <c r="G66" s="214"/>
      <c r="H66" s="214"/>
      <c r="I66" s="214"/>
      <c r="J66" s="215"/>
      <c r="K66" s="17"/>
      <c r="L66" s="17"/>
      <c r="M66" s="17"/>
    </row>
    <row r="67" spans="1:13" x14ac:dyDescent="0.25">
      <c r="A67" s="213"/>
      <c r="B67" s="214"/>
      <c r="C67" s="214"/>
      <c r="D67" s="214"/>
      <c r="E67" s="214"/>
      <c r="F67" s="214"/>
      <c r="G67" s="214"/>
      <c r="H67" s="214"/>
      <c r="I67" s="214"/>
      <c r="J67" s="215"/>
      <c r="K67" s="17"/>
      <c r="L67" s="17"/>
      <c r="M67" s="17"/>
    </row>
    <row r="68" spans="1:13" x14ac:dyDescent="0.25">
      <c r="A68" s="213"/>
      <c r="B68" s="214"/>
      <c r="C68" s="214"/>
      <c r="D68" s="214"/>
      <c r="E68" s="214"/>
      <c r="F68" s="214"/>
      <c r="G68" s="214"/>
      <c r="H68" s="214"/>
      <c r="I68" s="214"/>
      <c r="J68" s="215"/>
      <c r="K68" s="17"/>
      <c r="L68" s="17"/>
      <c r="M68" s="17"/>
    </row>
    <row r="69" spans="1:13" ht="15.75" thickBot="1" x14ac:dyDescent="0.3">
      <c r="A69" s="216"/>
      <c r="B69" s="217"/>
      <c r="C69" s="217"/>
      <c r="D69" s="217"/>
      <c r="E69" s="217"/>
      <c r="F69" s="217"/>
      <c r="G69" s="217"/>
      <c r="H69" s="217"/>
      <c r="I69" s="217"/>
      <c r="J69" s="218"/>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HuKtrVp1wCo+1WnhJ8X3zTs1w/63ehbQlQRur0YXnUjrFLuLS64qptpnlJ/x6SqZSY3E20Ko8Lx8zdkagpwZA==" saltValue="tLJobr56CMSHcM5Z2WgZMw=="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2" t="s">
        <v>309</v>
      </c>
      <c r="B1" s="253"/>
      <c r="C1" s="253"/>
      <c r="D1" s="253"/>
      <c r="E1" s="253"/>
      <c r="F1" s="253"/>
      <c r="G1" s="253"/>
      <c r="H1" s="253"/>
      <c r="I1" s="253"/>
      <c r="J1" s="254"/>
    </row>
    <row r="2" spans="1:18" ht="24" thickBot="1" x14ac:dyDescent="0.3">
      <c r="A2" s="255" t="s">
        <v>341</v>
      </c>
      <c r="B2" s="256"/>
      <c r="C2" s="256"/>
      <c r="D2" s="256"/>
      <c r="E2" s="256"/>
      <c r="F2" s="256"/>
      <c r="G2" s="256"/>
      <c r="H2" s="256"/>
      <c r="I2" s="256"/>
      <c r="J2" s="257"/>
    </row>
    <row r="3" spans="1:18" ht="15.75" thickBot="1" x14ac:dyDescent="0.3">
      <c r="A3" s="6"/>
      <c r="J3" s="4"/>
    </row>
    <row r="4" spans="1:18" ht="15.75" thickBot="1" x14ac:dyDescent="0.3">
      <c r="A4" s="258" t="s">
        <v>296</v>
      </c>
      <c r="B4" s="259"/>
      <c r="C4" s="259"/>
      <c r="D4" s="259"/>
      <c r="E4" s="259"/>
      <c r="F4" s="259"/>
      <c r="G4" s="259"/>
      <c r="H4" s="259"/>
      <c r="I4" s="259"/>
      <c r="J4" s="260"/>
    </row>
    <row r="5" spans="1:18" x14ac:dyDescent="0.25">
      <c r="A5" s="261" t="e">
        <f>#REF!</f>
        <v>#REF!</v>
      </c>
      <c r="B5" s="262"/>
      <c r="C5" s="262"/>
      <c r="D5" s="262"/>
      <c r="E5" s="262"/>
      <c r="F5" s="262"/>
      <c r="G5" s="262"/>
      <c r="H5" s="262"/>
      <c r="I5" s="262"/>
      <c r="J5" s="263"/>
    </row>
    <row r="6" spans="1:18" ht="15.75" thickBot="1" x14ac:dyDescent="0.3">
      <c r="A6" s="7"/>
      <c r="J6" s="4"/>
    </row>
    <row r="7" spans="1:18" ht="15.75" thickBot="1" x14ac:dyDescent="0.3">
      <c r="A7" s="258" t="s">
        <v>301</v>
      </c>
      <c r="B7" s="259"/>
      <c r="C7" s="259"/>
      <c r="D7" s="259"/>
      <c r="E7" s="259"/>
      <c r="F7" s="259"/>
      <c r="G7" s="259"/>
      <c r="H7" s="259"/>
      <c r="I7" s="259"/>
      <c r="J7" s="260"/>
    </row>
    <row r="8" spans="1:18" ht="15.75" customHeight="1" thickBot="1" x14ac:dyDescent="0.3">
      <c r="A8" s="261" t="e">
        <f>#REF!</f>
        <v>#REF!</v>
      </c>
      <c r="B8" s="262"/>
      <c r="C8" s="262"/>
      <c r="D8" s="262"/>
      <c r="E8" s="262"/>
      <c r="F8" s="262"/>
      <c r="G8" s="262"/>
      <c r="H8" s="262"/>
      <c r="I8" s="262"/>
      <c r="J8" s="263"/>
      <c r="Q8" s="16" t="s">
        <v>316</v>
      </c>
      <c r="R8" s="15"/>
    </row>
    <row r="9" spans="1:18" ht="15.75" customHeight="1" thickBot="1" x14ac:dyDescent="0.3">
      <c r="A9" s="258" t="s">
        <v>297</v>
      </c>
      <c r="B9" s="259"/>
      <c r="C9" s="259"/>
      <c r="D9" s="259"/>
      <c r="E9" s="259"/>
      <c r="F9" s="259"/>
      <c r="G9" s="259"/>
      <c r="H9" s="259"/>
      <c r="I9" s="259"/>
      <c r="J9" s="260"/>
      <c r="Q9" s="16" t="s">
        <v>317</v>
      </c>
      <c r="R9" s="15"/>
    </row>
    <row r="10" spans="1:18" ht="15" customHeight="1" x14ac:dyDescent="0.25">
      <c r="A10" s="261" t="e">
        <f>#REF!</f>
        <v>#REF!</v>
      </c>
      <c r="B10" s="262"/>
      <c r="C10" s="262"/>
      <c r="D10" s="262"/>
      <c r="E10" s="262"/>
      <c r="F10" s="262"/>
      <c r="G10" s="262"/>
      <c r="H10" s="262"/>
      <c r="I10" s="262"/>
      <c r="J10" s="263"/>
      <c r="Q10" s="16" t="s">
        <v>318</v>
      </c>
      <c r="R10" s="15"/>
    </row>
    <row r="11" spans="1:18" ht="15" customHeight="1" x14ac:dyDescent="0.25">
      <c r="A11" s="7"/>
      <c r="J11" s="4"/>
      <c r="Q11" s="16" t="s">
        <v>319</v>
      </c>
      <c r="R11" s="15"/>
    </row>
    <row r="12" spans="1:18" ht="165.75" customHeight="1" x14ac:dyDescent="0.25">
      <c r="A12" s="264" t="s">
        <v>306</v>
      </c>
      <c r="B12" s="265"/>
      <c r="C12" s="265"/>
      <c r="D12" s="265"/>
      <c r="E12" s="265"/>
      <c r="F12" s="265"/>
      <c r="G12" s="265"/>
      <c r="H12" s="265"/>
      <c r="I12" s="265"/>
      <c r="J12" s="266"/>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0" t="s">
        <v>315</v>
      </c>
      <c r="B15" s="241"/>
      <c r="C15" s="241"/>
      <c r="D15" s="241"/>
      <c r="E15" s="241"/>
      <c r="F15" s="241"/>
      <c r="G15" s="241"/>
      <c r="H15" s="241"/>
      <c r="I15" s="241"/>
      <c r="J15" s="242"/>
      <c r="Q15" s="16" t="s">
        <v>324</v>
      </c>
      <c r="R15" s="15"/>
    </row>
    <row r="16" spans="1:18" ht="89.1" customHeight="1" x14ac:dyDescent="0.25">
      <c r="A16" s="243" t="s">
        <v>302</v>
      </c>
      <c r="B16" s="244"/>
      <c r="C16" s="245" t="s">
        <v>314</v>
      </c>
      <c r="D16" s="246"/>
      <c r="E16" s="246"/>
      <c r="F16" s="246"/>
      <c r="G16" s="247" t="s">
        <v>307</v>
      </c>
      <c r="H16" s="246"/>
      <c r="I16" s="246"/>
      <c r="J16" s="248"/>
      <c r="Q16" s="16" t="s">
        <v>325</v>
      </c>
      <c r="R16" s="15"/>
    </row>
    <row r="17" spans="1:40" ht="45.6" customHeight="1" x14ac:dyDescent="0.25">
      <c r="A17" s="226" t="s">
        <v>316</v>
      </c>
      <c r="B17" s="227"/>
      <c r="C17" s="228"/>
      <c r="D17" s="228"/>
      <c r="E17" s="228"/>
      <c r="F17" s="228"/>
      <c r="G17" s="228"/>
      <c r="H17" s="228"/>
      <c r="I17" s="228"/>
      <c r="J17" s="229"/>
      <c r="Q17" s="16" t="s">
        <v>326</v>
      </c>
      <c r="R17" s="15"/>
    </row>
    <row r="18" spans="1:40" ht="48" customHeight="1" x14ac:dyDescent="0.25">
      <c r="A18" s="226" t="s">
        <v>317</v>
      </c>
      <c r="B18" s="227"/>
      <c r="C18" s="228"/>
      <c r="D18" s="228"/>
      <c r="E18" s="228"/>
      <c r="F18" s="228"/>
      <c r="G18" s="228"/>
      <c r="H18" s="228"/>
      <c r="I18" s="228"/>
      <c r="J18" s="229"/>
    </row>
    <row r="19" spans="1:40" ht="69.599999999999994" customHeight="1" x14ac:dyDescent="0.25">
      <c r="A19" s="226" t="s">
        <v>318</v>
      </c>
      <c r="B19" s="227"/>
      <c r="C19" s="228"/>
      <c r="D19" s="228"/>
      <c r="E19" s="228"/>
      <c r="F19" s="228"/>
      <c r="G19" s="228"/>
      <c r="H19" s="228"/>
      <c r="I19" s="228"/>
      <c r="J19" s="229"/>
    </row>
    <row r="20" spans="1:40" ht="45" customHeight="1" x14ac:dyDescent="0.25">
      <c r="A20" s="226" t="s">
        <v>319</v>
      </c>
      <c r="B20" s="227"/>
      <c r="C20" s="228"/>
      <c r="D20" s="228"/>
      <c r="E20" s="228"/>
      <c r="F20" s="228"/>
      <c r="G20" s="228"/>
      <c r="H20" s="228"/>
      <c r="I20" s="228"/>
      <c r="J20" s="229"/>
    </row>
    <row r="21" spans="1:40" ht="71.45" customHeight="1" x14ac:dyDescent="0.25">
      <c r="A21" s="226" t="s">
        <v>320</v>
      </c>
      <c r="B21" s="227"/>
      <c r="C21" s="228"/>
      <c r="D21" s="228"/>
      <c r="E21" s="228"/>
      <c r="F21" s="228"/>
      <c r="G21" s="228"/>
      <c r="H21" s="228"/>
      <c r="I21" s="228"/>
      <c r="J21" s="229"/>
    </row>
    <row r="22" spans="1:40" ht="68.099999999999994" customHeight="1" x14ac:dyDescent="0.25">
      <c r="A22" s="249" t="s">
        <v>321</v>
      </c>
      <c r="B22" s="250"/>
      <c r="C22" s="251"/>
      <c r="D22" s="238"/>
      <c r="E22" s="238"/>
      <c r="F22" s="238"/>
      <c r="G22" s="238"/>
      <c r="H22" s="238"/>
      <c r="I22" s="238"/>
      <c r="J22" s="239"/>
      <c r="O22" s="225"/>
      <c r="P22" s="225"/>
      <c r="Q22" s="225"/>
      <c r="R22" s="225"/>
      <c r="S22" s="225"/>
      <c r="T22" s="225"/>
      <c r="U22" s="225"/>
      <c r="V22" s="225"/>
      <c r="W22" s="225"/>
      <c r="X22" s="225"/>
    </row>
    <row r="23" spans="1:40" ht="20.45" customHeight="1" x14ac:dyDescent="0.25">
      <c r="A23" s="9"/>
      <c r="B23" s="10"/>
      <c r="C23" s="11"/>
      <c r="D23" s="11"/>
      <c r="E23" s="11"/>
      <c r="F23" s="11"/>
      <c r="G23" s="11"/>
      <c r="H23" s="11"/>
      <c r="I23" s="11"/>
      <c r="J23" s="12"/>
      <c r="O23" s="225"/>
      <c r="P23" s="225"/>
      <c r="Q23" s="225"/>
      <c r="R23" s="225"/>
      <c r="S23" s="225"/>
      <c r="T23" s="225"/>
      <c r="U23" s="225"/>
      <c r="V23" s="225"/>
      <c r="W23" s="225"/>
      <c r="X23" s="225"/>
    </row>
    <row r="24" spans="1:40" ht="35.450000000000003" customHeight="1" x14ac:dyDescent="0.35">
      <c r="A24" s="240" t="s">
        <v>322</v>
      </c>
      <c r="B24" s="241"/>
      <c r="C24" s="241"/>
      <c r="D24" s="241"/>
      <c r="E24" s="241"/>
      <c r="F24" s="241"/>
      <c r="G24" s="241"/>
      <c r="H24" s="241"/>
      <c r="I24" s="241"/>
      <c r="J24" s="242"/>
    </row>
    <row r="25" spans="1:40" ht="60.95" customHeight="1" x14ac:dyDescent="0.25">
      <c r="A25" s="243" t="s">
        <v>302</v>
      </c>
      <c r="B25" s="244"/>
      <c r="C25" s="245" t="s">
        <v>314</v>
      </c>
      <c r="D25" s="246"/>
      <c r="E25" s="246"/>
      <c r="F25" s="246"/>
      <c r="G25" s="247" t="s">
        <v>307</v>
      </c>
      <c r="H25" s="246"/>
      <c r="I25" s="246"/>
      <c r="J25" s="248"/>
      <c r="O25" s="225"/>
      <c r="P25" s="225"/>
      <c r="Q25" s="225"/>
      <c r="R25" s="225"/>
      <c r="S25" s="225"/>
      <c r="T25" s="225"/>
      <c r="U25" s="225"/>
      <c r="V25" s="225"/>
      <c r="W25" s="225"/>
      <c r="X25" s="225"/>
    </row>
    <row r="26" spans="1:40" ht="89.45" customHeight="1" x14ac:dyDescent="0.25">
      <c r="A26" s="236" t="s">
        <v>323</v>
      </c>
      <c r="B26" s="237"/>
      <c r="C26" s="228"/>
      <c r="D26" s="228"/>
      <c r="E26" s="228"/>
      <c r="F26" s="228"/>
      <c r="G26" s="228"/>
      <c r="H26" s="228"/>
      <c r="I26" s="228"/>
      <c r="J26" s="229"/>
      <c r="O26" s="225"/>
      <c r="P26" s="225"/>
      <c r="Q26" s="225"/>
      <c r="R26" s="225"/>
      <c r="S26" s="225"/>
      <c r="T26" s="225"/>
      <c r="U26" s="225"/>
      <c r="V26" s="225"/>
      <c r="W26" s="225"/>
      <c r="X26" s="225"/>
    </row>
    <row r="27" spans="1:40" ht="90" customHeight="1" x14ac:dyDescent="0.25">
      <c r="A27" s="236" t="s">
        <v>324</v>
      </c>
      <c r="B27" s="237"/>
      <c r="C27" s="228"/>
      <c r="D27" s="228"/>
      <c r="E27" s="228"/>
      <c r="F27" s="228"/>
      <c r="G27" s="228"/>
      <c r="H27" s="228"/>
      <c r="I27" s="228"/>
      <c r="J27" s="229"/>
      <c r="O27" s="225"/>
      <c r="P27" s="225"/>
      <c r="Q27" s="225"/>
      <c r="R27" s="225"/>
      <c r="S27" s="225"/>
      <c r="T27" s="225"/>
      <c r="U27" s="225"/>
      <c r="V27" s="225"/>
      <c r="W27" s="225"/>
      <c r="X27" s="225"/>
    </row>
    <row r="28" spans="1:40" ht="72.599999999999994" customHeight="1" x14ac:dyDescent="0.25">
      <c r="A28" s="236" t="s">
        <v>325</v>
      </c>
      <c r="B28" s="237"/>
      <c r="C28" s="228"/>
      <c r="D28" s="228"/>
      <c r="E28" s="228"/>
      <c r="F28" s="228"/>
      <c r="G28" s="228"/>
      <c r="H28" s="228"/>
      <c r="I28" s="228"/>
      <c r="J28" s="229"/>
      <c r="O28" s="225"/>
      <c r="P28" s="225"/>
      <c r="Q28" s="225"/>
      <c r="R28" s="225"/>
      <c r="S28" s="225"/>
      <c r="T28" s="225"/>
      <c r="U28" s="225"/>
      <c r="V28" s="225"/>
      <c r="W28" s="225"/>
      <c r="X28" s="225"/>
      <c r="AE28" s="225"/>
      <c r="AF28" s="225"/>
      <c r="AG28" s="225"/>
      <c r="AH28" s="225"/>
      <c r="AI28" s="225"/>
      <c r="AJ28" s="225"/>
      <c r="AK28" s="225"/>
      <c r="AL28" s="225"/>
      <c r="AM28" s="225"/>
      <c r="AN28" s="225"/>
    </row>
    <row r="29" spans="1:40" ht="136.5" customHeight="1" x14ac:dyDescent="0.25">
      <c r="A29" s="236" t="s">
        <v>326</v>
      </c>
      <c r="B29" s="237"/>
      <c r="C29" s="228"/>
      <c r="D29" s="228"/>
      <c r="E29" s="228"/>
      <c r="F29" s="228"/>
      <c r="G29" s="238"/>
      <c r="H29" s="238"/>
      <c r="I29" s="238"/>
      <c r="J29" s="239"/>
      <c r="AE29" s="225"/>
      <c r="AF29" s="225"/>
      <c r="AG29" s="225"/>
      <c r="AH29" s="225"/>
      <c r="AI29" s="225"/>
      <c r="AJ29" s="225"/>
      <c r="AK29" s="225"/>
      <c r="AL29" s="225"/>
      <c r="AM29" s="225"/>
      <c r="AN29" s="225"/>
    </row>
    <row r="30" spans="1:40" ht="20.100000000000001" customHeight="1" x14ac:dyDescent="0.25">
      <c r="A30" s="7"/>
      <c r="C30" s="8"/>
      <c r="D30" s="8"/>
      <c r="E30" s="8"/>
      <c r="F30" s="8"/>
      <c r="J30" s="4"/>
      <c r="O30" s="225"/>
      <c r="P30" s="225"/>
      <c r="Q30" s="225"/>
      <c r="R30" s="225"/>
      <c r="S30" s="225"/>
      <c r="T30" s="225"/>
      <c r="U30" s="225"/>
      <c r="V30" s="225"/>
      <c r="W30" s="225"/>
      <c r="X30" s="225"/>
    </row>
    <row r="31" spans="1:40" ht="52.5" customHeight="1" x14ac:dyDescent="0.35">
      <c r="A31" s="230" t="s">
        <v>308</v>
      </c>
      <c r="B31" s="231"/>
      <c r="C31" s="231"/>
      <c r="D31" s="231"/>
      <c r="E31" s="231"/>
      <c r="F31" s="231"/>
      <c r="G31" s="231"/>
      <c r="H31" s="231"/>
      <c r="I31" s="231"/>
      <c r="J31" s="232"/>
      <c r="O31" s="225"/>
      <c r="P31" s="225"/>
      <c r="Q31" s="225"/>
      <c r="R31" s="225"/>
      <c r="S31" s="225"/>
      <c r="T31" s="225"/>
      <c r="U31" s="225"/>
      <c r="V31" s="225"/>
      <c r="W31" s="225"/>
      <c r="X31" s="225"/>
      <c r="AE31" s="225"/>
      <c r="AF31" s="225"/>
      <c r="AG31" s="225"/>
      <c r="AH31" s="225"/>
      <c r="AI31" s="225"/>
      <c r="AJ31" s="225"/>
      <c r="AK31" s="225"/>
      <c r="AL31" s="225"/>
      <c r="AM31" s="225"/>
      <c r="AN31" s="225"/>
    </row>
    <row r="32" spans="1:40" ht="123" customHeight="1" thickBot="1" x14ac:dyDescent="0.3">
      <c r="A32" s="233"/>
      <c r="B32" s="234"/>
      <c r="C32" s="234"/>
      <c r="D32" s="234"/>
      <c r="E32" s="234"/>
      <c r="F32" s="234"/>
      <c r="G32" s="234"/>
      <c r="H32" s="234"/>
      <c r="I32" s="234"/>
      <c r="J32" s="235"/>
      <c r="O32" s="225"/>
      <c r="P32" s="225"/>
      <c r="Q32" s="225"/>
      <c r="R32" s="225"/>
      <c r="S32" s="225"/>
      <c r="T32" s="225"/>
      <c r="U32" s="225"/>
      <c r="V32" s="225"/>
      <c r="W32" s="225"/>
      <c r="X32" s="225"/>
      <c r="AE32" s="225"/>
      <c r="AF32" s="225"/>
      <c r="AG32" s="225"/>
      <c r="AH32" s="225"/>
      <c r="AI32" s="225"/>
      <c r="AJ32" s="225"/>
      <c r="AK32" s="225"/>
      <c r="AL32" s="225"/>
      <c r="AM32" s="225"/>
      <c r="AN32" s="225"/>
    </row>
    <row r="33" spans="31:40" x14ac:dyDescent="0.25">
      <c r="AE33" s="225"/>
      <c r="AF33" s="225"/>
      <c r="AG33" s="225"/>
      <c r="AH33" s="225"/>
      <c r="AI33" s="225"/>
      <c r="AJ33" s="225"/>
      <c r="AK33" s="225"/>
      <c r="AL33" s="225"/>
      <c r="AM33" s="225"/>
      <c r="AN33" s="225"/>
    </row>
    <row r="34" spans="31:40" x14ac:dyDescent="0.25">
      <c r="AE34" s="225"/>
      <c r="AF34" s="225"/>
      <c r="AG34" s="225"/>
      <c r="AH34" s="225"/>
      <c r="AI34" s="225"/>
      <c r="AJ34" s="225"/>
      <c r="AK34" s="225"/>
      <c r="AL34" s="225"/>
      <c r="AM34" s="225"/>
      <c r="AN34" s="225"/>
    </row>
    <row r="36" spans="31:40" x14ac:dyDescent="0.25">
      <c r="AE36" s="225"/>
      <c r="AF36" s="225"/>
      <c r="AG36" s="225"/>
      <c r="AH36" s="225"/>
      <c r="AI36" s="225"/>
      <c r="AJ36" s="225"/>
      <c r="AK36" s="225"/>
      <c r="AL36" s="225"/>
      <c r="AM36" s="225"/>
      <c r="AN36" s="225"/>
    </row>
    <row r="37" spans="31:40" x14ac:dyDescent="0.25">
      <c r="AE37" s="225"/>
      <c r="AF37" s="225"/>
      <c r="AG37" s="225"/>
      <c r="AH37" s="225"/>
      <c r="AI37" s="225"/>
      <c r="AJ37" s="225"/>
      <c r="AK37" s="225"/>
      <c r="AL37" s="225"/>
      <c r="AM37" s="225"/>
      <c r="AN37" s="225"/>
    </row>
    <row r="38" spans="31:40" x14ac:dyDescent="0.25">
      <c r="AE38" s="225"/>
      <c r="AF38" s="225"/>
      <c r="AG38" s="225"/>
      <c r="AH38" s="225"/>
      <c r="AI38" s="225"/>
      <c r="AJ38" s="225"/>
      <c r="AK38" s="225"/>
      <c r="AL38" s="225"/>
      <c r="AM38" s="225"/>
      <c r="AN38" s="225"/>
    </row>
    <row r="39" spans="31:40" x14ac:dyDescent="0.25">
      <c r="AE39" s="225"/>
      <c r="AF39" s="225"/>
      <c r="AG39" s="225"/>
      <c r="AH39" s="225"/>
      <c r="AI39" s="225"/>
      <c r="AJ39" s="225"/>
      <c r="AK39" s="225"/>
      <c r="AL39" s="225"/>
      <c r="AM39" s="225"/>
      <c r="AN39" s="225"/>
    </row>
    <row r="40" spans="31:40" x14ac:dyDescent="0.25">
      <c r="AE40" s="225"/>
      <c r="AF40" s="225"/>
      <c r="AG40" s="225"/>
      <c r="AH40" s="225"/>
      <c r="AI40" s="225"/>
      <c r="AJ40" s="225"/>
      <c r="AK40" s="225"/>
      <c r="AL40" s="225"/>
      <c r="AM40" s="225"/>
      <c r="AN40" s="225"/>
    </row>
  </sheetData>
  <sheetProtection algorithmName="SHA-512" hashValue="WpQY9zNhghE6z2cCwIlxfqKSKv4mQyGCyaKfeoeBEJGpCvJcNuc7IvQ2kh4JC1GD50rXsAy3m86K2qOZ358FyA==" saltValue="rtjIsv2UP+Oe1w6dMOgzrA=="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7:K18"/>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547</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sKnG2xT1YZdXeW2ilumGQI5aeoy8INOTi9pz2oS0eI/EQbSB6roGwTKJW+vV2X7jXiRSJtr6+5PQwtimvU8ecw==" saltValue="mqeCMs8Lzx74EeAtrVABG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M5DckSTob1gez8QfomkxHePpeFOVQtNUcpNpVjwdX7hov1bHjSgWER+a6CWGmhtI5oQVKCwMwQNVuIUZ6LT/AA==" saltValue="//65Ed+n3k+ivkoA8nfL3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2025-11-26T14:23:51Z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