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ocuments\DTU\AUS\Template26\E26\new\KUD\"/>
    </mc:Choice>
  </mc:AlternateContent>
  <xr:revisionPtr revIDLastSave="0" documentId="13_ncr:1_{BEC00C5E-4A3A-4F68-A290-3B9B4D1D4DAA}"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16" l="1"/>
  <c r="H14" i="16"/>
  <c r="I14" i="16"/>
  <c r="J14" i="16"/>
  <c r="K14" i="16"/>
  <c r="L14" i="16"/>
  <c r="M14" i="16"/>
  <c r="N14" i="16"/>
  <c r="O14" i="16"/>
  <c r="P14" i="16"/>
  <c r="Q14" i="16"/>
  <c r="R14" i="16"/>
  <c r="S14" i="16"/>
  <c r="T14" i="16"/>
  <c r="U14" i="16"/>
  <c r="V14" i="16"/>
  <c r="W14" i="16"/>
  <c r="F14" i="16"/>
  <c r="E16" i="16"/>
  <c r="E17" i="16"/>
  <c r="E18" i="16"/>
  <c r="E19" i="16"/>
  <c r="E20" i="16"/>
  <c r="E21" i="16"/>
  <c r="E22" i="16"/>
  <c r="E23" i="16"/>
  <c r="E24" i="16"/>
  <c r="E25" i="16"/>
  <c r="E26" i="16"/>
  <c r="E27" i="16"/>
  <c r="E28" i="16"/>
  <c r="E29" i="16"/>
  <c r="E30" i="16"/>
  <c r="E31" i="16"/>
  <c r="E32" i="16"/>
  <c r="E33" i="16"/>
  <c r="E34" i="16"/>
  <c r="E15" i="16"/>
  <c r="J20" i="15" a="1"/>
  <c r="J20" i="15" s="1"/>
  <c r="E14" i="16"/>
  <c r="D14" i="16"/>
  <c r="C13" i="16"/>
  <c r="U13" i="16"/>
  <c r="T13" i="16"/>
  <c r="P13" i="16"/>
  <c r="O13" i="16"/>
  <c r="N13" i="16"/>
  <c r="M13" i="16"/>
  <c r="L13" i="16"/>
  <c r="B8" i="9" l="1"/>
  <c r="A3" i="16"/>
  <c r="A3" i="17"/>
  <c r="J19" i="15"/>
  <c r="L69" i="15"/>
  <c r="X50" i="16"/>
  <c r="X49" i="16"/>
  <c r="X48" i="16"/>
  <c r="X47" i="16"/>
  <c r="X46" i="16"/>
  <c r="X45" i="16"/>
  <c r="X44" i="16"/>
  <c r="X43" i="16"/>
  <c r="X42" i="16"/>
  <c r="X41" i="16"/>
  <c r="X40" i="16"/>
  <c r="X39" i="16"/>
  <c r="X38" i="16"/>
  <c r="X37" i="16"/>
  <c r="X36" i="16"/>
  <c r="X34" i="16"/>
  <c r="X33" i="16"/>
  <c r="X32" i="16"/>
  <c r="X31" i="16"/>
  <c r="X30" i="16"/>
  <c r="X29" i="16"/>
  <c r="X28" i="16"/>
  <c r="X27" i="16"/>
  <c r="X26" i="16"/>
  <c r="X25" i="16"/>
  <c r="X24" i="16"/>
  <c r="X23" i="16"/>
  <c r="X22" i="16"/>
  <c r="X21" i="16"/>
  <c r="X20" i="16"/>
  <c r="X19" i="16"/>
  <c r="X18" i="16"/>
  <c r="X17" i="16"/>
  <c r="X16" i="16"/>
  <c r="X15" i="16"/>
  <c r="W13" i="16"/>
  <c r="V13" i="16"/>
  <c r="S13" i="16"/>
  <c r="R13" i="16"/>
  <c r="Q13" i="16"/>
  <c r="K13" i="16"/>
  <c r="J13" i="16"/>
  <c r="I13" i="16"/>
  <c r="H13" i="16"/>
  <c r="G13" i="16"/>
  <c r="F13" i="16"/>
  <c r="X14" i="16" l="1"/>
  <c r="B51" i="16" l="1"/>
  <c r="B13" i="16"/>
  <c r="X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<sst xmlns="http://schemas.openxmlformats.org/spreadsheetml/2006/main" count="1350" uniqueCount="579">
  <si>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</si>
  <si>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</si>
  <si>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</si>
  <si>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</si>
  <si>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</si>
  <si>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</si>
  <si>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</si>
  <si>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</si>
  <si>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</si>
  <si>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</si>
  <si>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</si>
  <si>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</si>
  <si>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</si>
  <si>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</si>
  <si>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</si>
  <si>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</si>
  <si>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</si>
  <si>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</si>
  <si>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</si>
  <si>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</si>
  <si>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</si>
  <si>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</si>
  <si>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</si>
  <si>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</si>
  <si>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</si>
  <si>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</si>
  <si>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</si>
  <si>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</si>
  <si>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</si>
  <si>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</si>
  <si>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</si>
  <si>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</si>
  <si>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</si>
  <si>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</si>
  <si>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</si>
  <si>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</si>
  <si>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</si>
  <si>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</si>
  <si>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</si>
  <si>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</si>
  <si>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</si>
  <si>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</si>
  <si>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</si>
  <si>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</si>
  <si>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</si>
  <si>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</si>
  <si>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</si>
  <si>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</si>
  <si>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</si>
  <si>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</si>
  <si>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</si>
  <si>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</si>
  <si>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</si>
  <si>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</si>
  <si>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</si>
  <si>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</si>
  <si>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</si>
  <si>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</si>
  <si>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</si>
  <si>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</si>
  <si>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</si>
  <si>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</si>
  <si>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</si>
  <si>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</si>
  <si>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</si>
  <si>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</si>
  <si>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</si>
  <si>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</si>
  <si>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</si>
  <si>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</si>
  <si>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</si>
  <si>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</si>
  <si>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</si>
  <si>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</si>
  <si>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</si>
  <si>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</si>
  <si>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</si>
  <si>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</si>
  <si>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</si>
  <si>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</si>
  <si>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</si>
  <si>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</si>
  <si>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</si>
  <si>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</si>
  <si>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</si>
  <si>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</si>
  <si>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</si>
  <si>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</si>
  <si>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</si>
  <si>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</si>
  <si>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</si>
  <si>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</si>
  <si>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</si>
  <si>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</si>
  <si>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</si>
  <si>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</si>
  <si>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</si>
  <si>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</si>
  <si>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</si>
  <si>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</si>
  <si>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</si>
  <si>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</si>
  <si>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</si>
  <si>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</si>
  <si>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</si>
  <si>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</si>
  <si>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</si>
  <si>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</si>
  <si>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</si>
  <si>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</si>
  <si>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</si>
  <si>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</si>
  <si>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</si>
  <si>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</si>
  <si>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</si>
  <si>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</si>
  <si>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</si>
  <si>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</si>
  <si>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</si>
  <si>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</si>
  <si>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</si>
  <si>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</si>
  <si>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</si>
  <si>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</si>
  <si>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</si>
  <si>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</si>
  <si>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</si>
  <si>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</si>
  <si>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</si>
  <si>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</si>
  <si>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</si>
  <si>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</si>
  <si>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</si>
  <si>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</si>
  <si>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</si>
  <si>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</si>
  <si>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</si>
  <si>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</si>
  <si>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</si>
  <si>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</si>
  <si>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</si>
  <si>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</si>
  <si>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</si>
  <si>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</si>
  <si>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</si>
  <si>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</si>
  <si>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</si>
  <si>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</si>
  <si>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</si>
  <si>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</si>
  <si>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</si>
  <si>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</si>
  <si>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</si>
  <si>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</si>
  <si>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</si>
  <si>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</si>
  <si>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</si>
  <si>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</si>
  <si>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</si>
  <si>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</si>
  <si>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</si>
  <si>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</si>
  <si>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</si>
  <si>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</si>
  <si>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</si>
  <si>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</si>
  <si>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</si>
  <si>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</si>
  <si>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</si>
  <si>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</si>
  <si>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</si>
  <si>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</si>
  <si>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</si>
  <si>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</si>
  <si>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</si>
  <si>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</si>
  <si>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</si>
  <si>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</si>
  <si>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</si>
  <si>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</si>
  <si>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</si>
  <si>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</si>
  <si>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</si>
  <si>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</si>
  <si>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</si>
  <si>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</si>
  <si>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</si>
  <si>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</si>
  <si>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</si>
  <si>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</si>
  <si>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</si>
  <si>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</si>
  <si>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</si>
  <si>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</si>
  <si>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</si>
  <si>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</si>
  <si>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</si>
  <si>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</si>
  <si>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</si>
  <si>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</si>
  <si>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</si>
  <si>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</si>
  <si>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</si>
  <si>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</si>
  <si>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</si>
  <si>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</si>
  <si>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</si>
  <si>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</si>
  <si>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</si>
  <si>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</si>
  <si>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</si>
  <si>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</si>
  <si>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</si>
  <si>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</si>
  <si>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</si>
  <si>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</si>
  <si>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</si>
  <si>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</si>
  <si>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</si>
  <si>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</si>
  <si>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</si>
  <si>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</si>
  <si>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</si>
  <si>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</si>
  <si>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</si>
  <si>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</si>
  <si>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</si>
  <si>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</si>
  <si>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</si>
  <si>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</si>
  <si>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</si>
  <si>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</si>
  <si>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</si>
  <si>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</si>
  <si>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</si>
  <si>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</si>
  <si>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</si>
  <si>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</si>
  <si>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</si>
  <si>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</si>
  <si>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</si>
  <si>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</si>
  <si>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</si>
  <si>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</si>
  <si>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</si>
  <si>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</si>
  <si>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</si>
  <si>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</si>
  <si>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</si>
  <si>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</si>
  <si>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</si>
  <si>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</si>
  <si>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</si>
  <si>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</si>
  <si>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</si>
  <si>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</si>
  <si>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</si>
  <si>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</si>
  <si>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</si>
  <si>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</si>
  <si>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</si>
  <si>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</si>
  <si>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</si>
  <si>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</si>
  <si>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</si>
  <si>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</si>
  <si>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</si>
  <si>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</si>
  <si>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</si>
  <si>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</si>
  <si>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</si>
  <si>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</si>
  <si>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</si>
  <si>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</si>
  <si>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</si>
  <si>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</si>
  <si>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</si>
  <si>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</si>
  <si>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</si>
  <si>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</si>
  <si>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</si>
  <si>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</si>
  <si>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</si>
  <si>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</si>
  <si>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</si>
  <si>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</si>
  <si>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</si>
  <si>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</si>
  <si>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</si>
  <si>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</si>
  <si>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</si>
  <si>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</si>
  <si>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</si>
  <si>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</si>
  <si>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</si>
  <si>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</si>
  <si>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</si>
  <si>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</si>
  <si>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</si>
  <si>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</si>
  <si>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</si>
  <si>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</si>
  <si>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</si>
  <si>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</si>
  <si>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</si>
  <si>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</si>
  <si>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</si>
  <si>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</si>
  <si>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</si>
  <si>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</si>
  <si>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</si>
  <si>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</si>
  <si>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</si>
  <si>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</si>
  <si>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</si>
  <si>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</si>
  <si>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</si>
  <si>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</si>
  <si>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</si>
  <si>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</si>
  <si>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</si>
  <si>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</si>
  <si>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</si>
  <si>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</si>
  <si>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</si>
  <si>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</si>
  <si>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</si>
  <si>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</si>
  <si>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</si>
  <si>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</si>
  <si>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</si>
  <si>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</si>
  <si>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</si>
  <si>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</si>
  <si>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</si>
  <si>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</si>
  <si>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</si>
  <si>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</si>
  <si>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</si>
  <si>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</si>
  <si>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</si>
  <si>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</si>
  <si>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</si>
  <si>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</si>
  <si>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</si>
  <si>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</si>
  <si>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</si>
  <si>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</si>
  <si>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</si>
  <si>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</si>
  <si>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</si>
  <si>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</si>
  <si>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</si>
  <si>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</si>
  <si>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</si>
  <si>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</si>
  <si>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</si>
  <si>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</si>
  <si>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</si>
  <si>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</si>
  <si>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</si>
  <si>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</si>
  <si>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</si>
  <si>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</si>
  <si>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</si>
  <si>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</si>
  <si>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</si>
  <si>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</si>
  <si>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</si>
  <si>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</si>
  <si>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</si>
  <si>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</si>
  <si>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</si>
  <si>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</si>
  <si>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</si>
  <si>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</si>
  <si>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</si>
  <si>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</si>
  <si>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</si>
  <si>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</si>
  <si>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</si>
  <si>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</si>
  <si>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</si>
  <si>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</si>
  <si>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</si>
  <si>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</si>
  <si>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</si>
  <si>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</si>
  <si>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</si>
  <si>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</si>
  <si>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</si>
  <si>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</si>
  <si>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</si>
  <si>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</si>
  <si>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</si>
  <si>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</si>
  <si>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</si>
  <si>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</si>
  <si>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</si>
  <si>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</si>
  <si>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</si>
  <si>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</si>
  <si>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</si>
  <si>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</si>
  <si>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</si>
  <si>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</si>
  <si>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</si>
  <si>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</si>
  <si>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</si>
  <si>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</si>
  <si>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</si>
  <si>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</si>
  <si>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</si>
  <si>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</si>
  <si>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</si>
  <si>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</si>
  <si>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</si>
  <si>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</si>
  <si>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</si>
  <si>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</si>
  <si>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</si>
  <si>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</si>
  <si>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</si>
  <si>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</si>
  <si>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</si>
  <si>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</si>
  <si>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</si>
  <si>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</si>
  <si>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</si>
  <si>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</si>
  <si>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</si>
  <si>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</si>
  <si>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</si>
  <si>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</si>
  <si>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</si>
  <si>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</si>
  <si>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</si>
  <si>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</si>
  <si>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</si>
  <si>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</si>
  <si>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</si>
  <si>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</si>
  <si>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</si>
  <si>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</si>
  <si>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</si>
  <si>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</si>
  <si>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</si>
  <si>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</si>
  <si>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</si>
  <si>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</si>
  <si>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</si>
  <si>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</si>
  <si>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</si>
  <si>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</si>
  <si>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</si>
  <si>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</si>
  <si>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</si>
  <si>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</si>
  <si>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</si>
  <si>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</si>
  <si>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</si>
  <si>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</si>
  <si>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</si>
  <si>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</si>
  <si>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</si>
  <si>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</si>
  <si>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</si>
  <si>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</si>
  <si>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</si>
  <si>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</si>
  <si>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</si>
  <si>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</si>
  <si>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</si>
  <si>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</si>
  <si>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</si>
  <si>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</si>
  <si>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</si>
  <si>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</si>
  <si>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</si>
  <si>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</si>
  <si>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</si>
  <si>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</si>
  <si>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</si>
  <si>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</si>
  <si>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</si>
  <si>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</si>
  <si>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</si>
  <si>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</si>
  <si>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</si>
  <si>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</si>
  <si>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</si>
  <si>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</si>
  <si>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</si>
  <si>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</si>
  <si>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</si>
  <si>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</si>
  <si>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</si>
  <si>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</si>
  <si>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</si>
  <si>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</si>
  <si>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</si>
  <si>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</si>
  <si>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</si>
  <si>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</si>
  <si>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</si>
  <si>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</si>
  <si>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</si>
  <si>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</si>
  <si>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</si>
  <si>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</si>
  <si>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</si>
  <si>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</si>
  <si>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</si>
  <si>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</si>
  <si>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</si>
  <si>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</si>
  <si>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</si>
  <si>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</si>
  <si>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</si>
  <si>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</si>
  <si>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</si>
  <si>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</si>
  <si>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</si>
  <si>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</si>
  <si>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</si>
  <si>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</si>
  <si>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</si>
  <si>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</si>
  <si>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</si>
  <si>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</si>
  <si>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</si>
  <si>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</si>
  <si>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</si>
  <si>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</si>
  <si>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</si>
  <si>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</si>
  <si>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</si>
  <si>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</si>
  <si>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</si>
  <si>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</si>
  <si>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</si>
  <si>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</si>
  <si>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</si>
  <si>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</si>
  <si>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</si>
  <si>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</si>
  <si>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</si>
  <si>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</si>
  <si>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</si>
  <si>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</si>
  <si>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</si>
  <si>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</si>
  <si>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</si>
  <si>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Biotechnology</t>
  </si>
  <si>
    <t>Linear equations</t>
  </si>
  <si>
    <t>Linear differential equations</t>
  </si>
  <si>
    <t>Matrix algebra</t>
  </si>
  <si>
    <t>Analysis of functions (extrema, curve and space integrals)</t>
  </si>
  <si>
    <t>Models and model design based upon differential equations</t>
  </si>
  <si>
    <t>Systems dynamics</t>
  </si>
  <si>
    <t>Classical mechanics ans thermodynamics</t>
  </si>
  <si>
    <t>General chemestry (valence, stoichiometry, acid/base and redox reactions)</t>
  </si>
  <si>
    <t>Organic Chemestry</t>
  </si>
  <si>
    <t>Protein structure, function, and purification</t>
  </si>
  <si>
    <t>Enzymology and enzyme kinetics</t>
  </si>
  <si>
    <t>Central metabolism</t>
  </si>
  <si>
    <t>Structure and function of DNA and RNA</t>
  </si>
  <si>
    <t>Macromolecular synthesis and its regulation</t>
  </si>
  <si>
    <t>Recombinant technolgy</t>
  </si>
  <si>
    <t>Microbial growth physiology</t>
  </si>
  <si>
    <t>Structure, reproduction, metabolism, regulation of pro-and eukaryotics cells and virus</t>
  </si>
  <si>
    <t>DNA Exchnage, conjugaison, transduction and transformation</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</si>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</sst>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553</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551</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577</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c46h3x9ljoTjmfesb/qtF+S04+b1rJ2UgpWGHh1j/3aD2LjNpvYVDYXkuZ5sUhwRmWidKbBr8q2V9PymUDh/KQ==" saltValue="4JXFsb6KgqK5YWvFNj15t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8B927B21-3B57-4986-9A8A-102F54FF3B55}"/>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G80"/>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0.7109375" style="17" customWidth="1"/>
    <col min="16" max="16" width="11.42578125" style="17" customWidth="1"/>
    <col min="17" max="17" width="10.42578125" style="17" customWidth="1"/>
    <col min="18" max="18" width="9.140625" style="17"/>
    <col min="19" max="19" width="10.5703125" style="17" customWidth="1"/>
    <col min="20" max="20" width="9.85546875" style="17" customWidth="1"/>
    <col min="21" max="21" width="10.5703125" style="17" customWidth="1"/>
    <col min="22" max="22" width="19.85546875" style="17" customWidth="1"/>
    <col min="23" max="23" width="12.85546875" style="17" customWidth="1"/>
    <col min="24" max="24" width="9.85546875" style="17" customWidth="1"/>
    <col min="25" max="25" width="55" style="17" customWidth="1"/>
    <col min="26" max="26" width="50.28515625" style="17" customWidth="1"/>
    <col min="27" max="27" width="50.7109375" style="17" bestFit="1" customWidth="1"/>
    <col min="28" max="28" width="8.42578125" style="17" bestFit="1" customWidth="1"/>
    <col min="29" max="32" width="9.140625" style="17"/>
    <col min="33" max="33" width="9.140625" style="18"/>
    <col min="34" max="16384" width="9.140625" style="17"/>
  </cols>
  <sheetData>
    <row r="3" spans="1:33" ht="25.5" x14ac:dyDescent="0.35">
      <c r="A3" s="83" t="str">
        <f>GPA!A3</f>
        <v xml:space="preserve">              Pre-Mapping for the MSc programme in Biotechnology</v>
      </c>
      <c r="B3" s="83"/>
      <c r="C3" s="83"/>
      <c r="D3" s="83"/>
      <c r="E3" s="83"/>
      <c r="F3" s="83"/>
      <c r="G3" s="83"/>
      <c r="H3" s="83"/>
      <c r="I3" s="83"/>
      <c r="J3" s="83"/>
      <c r="K3" s="83"/>
      <c r="M3" s="19"/>
      <c r="N3" s="19"/>
      <c r="P3" s="83"/>
      <c r="R3" s="19"/>
      <c r="S3" s="19"/>
      <c r="U3" s="19">
        <v>0</v>
      </c>
    </row>
    <row r="4" spans="1:33" ht="15" customHeight="1" x14ac:dyDescent="0.35">
      <c r="A4" s="138"/>
      <c r="B4" s="138"/>
      <c r="C4" s="138"/>
      <c r="D4" s="138"/>
      <c r="E4" s="138"/>
      <c r="F4" s="138"/>
      <c r="G4" s="138"/>
      <c r="H4" s="138"/>
      <c r="I4" s="138"/>
      <c r="J4" s="138"/>
      <c r="K4" s="20"/>
      <c r="L4" s="20"/>
      <c r="M4" s="19"/>
      <c r="N4" s="19"/>
      <c r="P4" s="20"/>
      <c r="Q4" s="20"/>
      <c r="R4" s="19"/>
      <c r="S4" s="19"/>
      <c r="U4" s="19"/>
    </row>
    <row r="5" spans="1:33" ht="15" customHeight="1" x14ac:dyDescent="0.35">
      <c r="A5" s="138"/>
      <c r="B5" s="138"/>
      <c r="C5" s="138"/>
      <c r="D5" s="138"/>
      <c r="E5" s="138"/>
      <c r="F5" s="138"/>
      <c r="G5" s="138"/>
      <c r="H5" s="138"/>
      <c r="I5" s="138"/>
      <c r="J5" s="138"/>
      <c r="K5" s="20"/>
      <c r="L5" s="20"/>
      <c r="M5" s="19"/>
      <c r="N5" s="19"/>
      <c r="P5" s="20"/>
      <c r="Q5" s="20"/>
      <c r="R5" s="19"/>
      <c r="S5" s="19"/>
      <c r="U5" s="19"/>
    </row>
    <row r="6" spans="1:33" ht="15" customHeight="1" x14ac:dyDescent="0.35">
      <c r="A6" s="138"/>
      <c r="B6" s="138"/>
      <c r="C6" s="138"/>
      <c r="D6" s="138"/>
      <c r="E6" s="138"/>
      <c r="F6" s="138"/>
      <c r="G6" s="138"/>
      <c r="H6" s="138"/>
      <c r="I6" s="138"/>
      <c r="J6" s="138"/>
      <c r="K6" s="20"/>
      <c r="L6" s="20"/>
      <c r="M6" s="19"/>
      <c r="N6" s="19"/>
      <c r="P6" s="20"/>
      <c r="Q6" s="20"/>
      <c r="R6" s="19"/>
      <c r="S6" s="19"/>
      <c r="U6" s="19"/>
    </row>
    <row r="7" spans="1:33" s="19" customFormat="1" ht="15" x14ac:dyDescent="0.25">
      <c r="A7" s="17"/>
      <c r="AG7" s="74" t="s">
        <v>13</v>
      </c>
    </row>
    <row r="8" spans="1:33" s="19" customFormat="1" ht="140.25" customHeight="1" x14ac:dyDescent="0.25">
      <c r="A8" s="139" t="s">
        <v>578</v>
      </c>
      <c r="B8" s="139"/>
      <c r="C8" s="139"/>
      <c r="D8" s="139"/>
      <c r="E8" s="139"/>
      <c r="F8" s="139"/>
      <c r="G8" s="139"/>
      <c r="H8" s="139"/>
      <c r="I8" s="139"/>
      <c r="J8" s="139"/>
      <c r="AG8" s="74" t="s">
        <v>14</v>
      </c>
    </row>
    <row r="9" spans="1:33" s="19" customFormat="1" ht="15" x14ac:dyDescent="0.25">
      <c r="A9" s="17"/>
      <c r="AG9" s="74" t="s">
        <v>15</v>
      </c>
    </row>
    <row r="10" spans="1:33" s="19" customFormat="1" ht="15" x14ac:dyDescent="0.25">
      <c r="A10" s="17"/>
      <c r="B10"/>
      <c r="C10"/>
      <c r="AG10" s="74" t="s">
        <v>16</v>
      </c>
    </row>
    <row r="11" spans="1:33" ht="31.5" customHeight="1" x14ac:dyDescent="0.25">
      <c r="A11" s="47" t="s">
        <v>546</v>
      </c>
      <c r="B11"/>
      <c r="C11"/>
      <c r="F11" s="41"/>
      <c r="G11" s="41"/>
      <c r="H11" s="48"/>
      <c r="J11" s="19"/>
      <c r="AG11" s="74" t="s">
        <v>17</v>
      </c>
    </row>
    <row r="12" spans="1:33" ht="239.25" customHeight="1" x14ac:dyDescent="0.25">
      <c r="A12" s="93" t="s">
        <v>536</v>
      </c>
      <c r="B12" s="49" t="s">
        <v>350</v>
      </c>
      <c r="C12" s="49" t="s">
        <v>572</v>
      </c>
      <c r="D12" s="49" t="s">
        <v>351</v>
      </c>
      <c r="E12" s="49" t="s">
        <v>526</v>
      </c>
      <c r="F12" s="134" t="s">
        <v>554</v>
      </c>
      <c r="G12" s="134" t="s">
        <v>555</v>
      </c>
      <c r="H12" s="134" t="s">
        <v>556</v>
      </c>
      <c r="I12" s="134" t="s">
        <v>557</v>
      </c>
      <c r="J12" s="134" t="s">
        <v>558</v>
      </c>
      <c r="K12" s="134" t="s">
        <v>559</v>
      </c>
      <c r="L12" s="134" t="s">
        <v>560</v>
      </c>
      <c r="M12" s="134" t="s">
        <v>561</v>
      </c>
      <c r="N12" s="134" t="s">
        <v>562</v>
      </c>
      <c r="O12" s="134" t="s">
        <v>563</v>
      </c>
      <c r="P12" s="134" t="s">
        <v>564</v>
      </c>
      <c r="Q12" s="134" t="s">
        <v>565</v>
      </c>
      <c r="R12" s="134" t="s">
        <v>566</v>
      </c>
      <c r="S12" s="134" t="s">
        <v>567</v>
      </c>
      <c r="T12" s="134" t="s">
        <v>568</v>
      </c>
      <c r="U12" s="134" t="s">
        <v>569</v>
      </c>
      <c r="V12" s="134" t="s">
        <v>570</v>
      </c>
      <c r="W12" s="134" t="s">
        <v>571</v>
      </c>
      <c r="X12" s="50" t="s">
        <v>346</v>
      </c>
      <c r="Y12"/>
      <c r="Z12"/>
      <c r="AB12" s="21" t="s">
        <v>18</v>
      </c>
      <c r="AG12" s="17"/>
    </row>
    <row r="13" spans="1:33" ht="27.75" customHeight="1" x14ac:dyDescent="0.25">
      <c r="A13" s="48" t="s">
        <v>352</v>
      </c>
      <c r="B13" s="51">
        <f>SUM(B15:B34,B36:B50)</f>
        <v>0</v>
      </c>
      <c r="C13" s="51">
        <f>SUM(C15:C34,C36:C50)</f>
        <v>0</v>
      </c>
      <c r="F13" s="52">
        <f t="shared" ref="F13:W13" si="0">IFERROR(SUMPRODUCT($B$15:$B$50,F$15:F$50)/100,"")</f>
        <v>0</v>
      </c>
      <c r="G13" s="52">
        <f t="shared" si="0"/>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52">
        <f t="shared" si="0"/>
        <v>0</v>
      </c>
      <c r="R13" s="52">
        <f t="shared" si="0"/>
        <v>0</v>
      </c>
      <c r="S13" s="52">
        <f t="shared" si="0"/>
        <v>0</v>
      </c>
      <c r="T13" s="52">
        <f t="shared" si="0"/>
        <v>0</v>
      </c>
      <c r="U13" s="52">
        <f t="shared" si="0"/>
        <v>0</v>
      </c>
      <c r="V13" s="52">
        <f t="shared" si="0"/>
        <v>0</v>
      </c>
      <c r="W13" s="52">
        <f t="shared" si="0"/>
        <v>0</v>
      </c>
      <c r="X13" s="80" t="str">
        <f>IFERROR((B13-SUM(F13:W13))/B13,"")</f>
        <v/>
      </c>
      <c r="Y13"/>
      <c r="Z13"/>
      <c r="AB13" s="21" t="s">
        <v>19</v>
      </c>
      <c r="AG13" s="17"/>
    </row>
    <row r="14" spans="1:33" ht="28.5" customHeight="1" x14ac:dyDescent="0.25">
      <c r="A14" s="54" t="s">
        <v>353</v>
      </c>
      <c r="C14"/>
      <c r="D14" s="55">
        <f>IFERROR(AVERAGE(D15:D34),)</f>
        <v>0</v>
      </c>
      <c r="E14" s="55" t="str">
        <f>IFERROR(AVERAGEIF(E15:E34, "&lt;&gt;0"), "0")</f>
        <v>0</v>
      </c>
      <c r="F14" s="56">
        <f>IFERROR(SUMPRODUCT($B$15:$B$34,$D$15:$D$34,F15:F34)/SUMPRODUCT($B$15:$B$34,F15:F34),0)</f>
        <v>0</v>
      </c>
      <c r="G14" s="56">
        <f t="shared" ref="G14:W14" si="1">IFERROR(SUMPRODUCT($B$15:$B$34,$D$15:$D$34,G15:G34)/SUMPRODUCT($B$15:$B$34,G15:G34),0)</f>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6">
        <f t="shared" si="1"/>
        <v>0</v>
      </c>
      <c r="R14" s="56">
        <f t="shared" si="1"/>
        <v>0</v>
      </c>
      <c r="S14" s="56">
        <f t="shared" si="1"/>
        <v>0</v>
      </c>
      <c r="T14" s="56">
        <f t="shared" si="1"/>
        <v>0</v>
      </c>
      <c r="U14" s="56">
        <f t="shared" si="1"/>
        <v>0</v>
      </c>
      <c r="V14" s="56">
        <f t="shared" si="1"/>
        <v>0</v>
      </c>
      <c r="W14" s="56">
        <f t="shared" si="1"/>
        <v>0</v>
      </c>
      <c r="X14" s="57">
        <f t="shared" ref="F14:X14" si="2">IFERROR(SUMPRODUCT($B$15:$B$34,$C$15:$C$34,X15:X34)/SUMPRODUCT($B$15:$B$34,X15:X34),0)</f>
        <v>0</v>
      </c>
      <c r="Y14" s="58" t="s">
        <v>391</v>
      </c>
      <c r="Z14" s="59" t="s">
        <v>348</v>
      </c>
      <c r="AA14" s="19"/>
      <c r="AB14" s="21" t="s">
        <v>20</v>
      </c>
      <c r="AG14" s="17"/>
    </row>
    <row r="15" spans="1:33" ht="15" x14ac:dyDescent="0.25">
      <c r="A15" s="72" t="s">
        <v>392</v>
      </c>
      <c r="B15" s="75"/>
      <c r="C15" s="75"/>
      <c r="D15" s="75"/>
      <c r="E15" s="82">
        <f>IF(D15&gt;0,(GPA!$B$22-D15)/(GPA!$B$22-GPA!$B$24)*100,0)</f>
        <v>0</v>
      </c>
      <c r="F15" s="76"/>
      <c r="G15" s="76"/>
      <c r="H15" s="76"/>
      <c r="I15" s="76"/>
      <c r="J15" s="76"/>
      <c r="K15" s="76"/>
      <c r="L15" s="76"/>
      <c r="M15" s="76"/>
      <c r="N15" s="76"/>
      <c r="O15" s="76"/>
      <c r="P15" s="76"/>
      <c r="Q15" s="76"/>
      <c r="R15" s="76"/>
      <c r="S15" s="76"/>
      <c r="T15" s="76"/>
      <c r="U15" s="76"/>
      <c r="V15" s="76"/>
      <c r="W15" s="76"/>
      <c r="X15" s="61" t="str">
        <f t="shared" ref="X15:X34" si="3">IF(ISBLANK(B15)," ",100-SUM(F15:W15))</f>
        <v xml:space="preserve"> </v>
      </c>
      <c r="Y15" s="62"/>
      <c r="Z15" s="62"/>
      <c r="AA15" s="19"/>
      <c r="AB15" s="21" t="s">
        <v>21</v>
      </c>
      <c r="AG15" s="17"/>
    </row>
    <row r="16" spans="1:33" ht="14.45" customHeight="1" x14ac:dyDescent="0.25">
      <c r="A16" s="72" t="s">
        <v>393</v>
      </c>
      <c r="B16" s="75"/>
      <c r="C16" s="75"/>
      <c r="D16" s="75"/>
      <c r="E16" s="82">
        <f>IF(D16&gt;0,(GPA!$B$22-D16)/(GPA!$B$22-GPA!$B$24)*100,0)</f>
        <v>0</v>
      </c>
      <c r="F16" s="76"/>
      <c r="G16" s="76"/>
      <c r="H16" s="76"/>
      <c r="I16" s="76"/>
      <c r="J16" s="76"/>
      <c r="K16" s="76"/>
      <c r="L16" s="76"/>
      <c r="M16" s="76"/>
      <c r="N16" s="76"/>
      <c r="O16" s="76"/>
      <c r="P16" s="76"/>
      <c r="Q16" s="76"/>
      <c r="R16" s="76"/>
      <c r="S16" s="76"/>
      <c r="T16" s="76"/>
      <c r="U16" s="76"/>
      <c r="V16" s="76"/>
      <c r="W16" s="76"/>
      <c r="X16" s="61" t="str">
        <f t="shared" si="3"/>
        <v xml:space="preserve"> </v>
      </c>
      <c r="Y16" s="62"/>
      <c r="Z16" s="62"/>
      <c r="AA16" s="19"/>
      <c r="AB16" s="21" t="s">
        <v>22</v>
      </c>
      <c r="AG16" s="17"/>
    </row>
    <row r="17" spans="1:33" ht="15" x14ac:dyDescent="0.25">
      <c r="A17" s="72" t="s">
        <v>394</v>
      </c>
      <c r="B17" s="75"/>
      <c r="C17" s="75"/>
      <c r="D17" s="75"/>
      <c r="E17" s="82">
        <f>IF(D17&gt;0,(GPA!$B$22-D17)/(GPA!$B$22-GPA!$B$24)*100,0)</f>
        <v>0</v>
      </c>
      <c r="F17" s="76"/>
      <c r="G17" s="76"/>
      <c r="H17" s="76"/>
      <c r="I17" s="76"/>
      <c r="J17" s="76"/>
      <c r="K17" s="76"/>
      <c r="L17" s="76"/>
      <c r="M17" s="76"/>
      <c r="N17" s="76"/>
      <c r="O17" s="76"/>
      <c r="P17" s="76"/>
      <c r="Q17" s="76"/>
      <c r="R17" s="76"/>
      <c r="S17" s="76"/>
      <c r="T17" s="76"/>
      <c r="U17" s="76"/>
      <c r="V17" s="76"/>
      <c r="W17" s="76"/>
      <c r="X17" s="61" t="str">
        <f t="shared" si="3"/>
        <v xml:space="preserve"> </v>
      </c>
      <c r="Y17" s="62"/>
      <c r="Z17" s="62"/>
      <c r="AA17" s="19"/>
      <c r="AB17" s="21" t="s">
        <v>23</v>
      </c>
      <c r="AG17" s="17"/>
    </row>
    <row r="18" spans="1:33" ht="15" x14ac:dyDescent="0.25">
      <c r="A18" s="72" t="s">
        <v>395</v>
      </c>
      <c r="B18" s="75"/>
      <c r="C18" s="75"/>
      <c r="D18" s="75"/>
      <c r="E18" s="82">
        <f>IF(D18&gt;0,(GPA!$B$22-D18)/(GPA!$B$22-GPA!$B$24)*100,0)</f>
        <v>0</v>
      </c>
      <c r="F18" s="76"/>
      <c r="G18" s="76"/>
      <c r="H18" s="76"/>
      <c r="I18" s="76"/>
      <c r="J18" s="76"/>
      <c r="K18" s="76"/>
      <c r="L18" s="76"/>
      <c r="M18" s="76"/>
      <c r="N18" s="76"/>
      <c r="O18" s="76"/>
      <c r="P18" s="76"/>
      <c r="Q18" s="76"/>
      <c r="R18" s="76"/>
      <c r="S18" s="76"/>
      <c r="T18" s="76"/>
      <c r="U18" s="76"/>
      <c r="V18" s="76"/>
      <c r="W18" s="76"/>
      <c r="X18" s="61" t="str">
        <f t="shared" si="3"/>
        <v xml:space="preserve"> </v>
      </c>
      <c r="Y18" s="62"/>
      <c r="Z18" s="62"/>
      <c r="AA18" s="19"/>
      <c r="AB18" s="21" t="s">
        <v>24</v>
      </c>
      <c r="AG18" s="17"/>
    </row>
    <row r="19" spans="1:33" ht="15" x14ac:dyDescent="0.25">
      <c r="A19" s="72" t="s">
        <v>396</v>
      </c>
      <c r="B19" s="75"/>
      <c r="C19" s="75"/>
      <c r="D19" s="75"/>
      <c r="E19" s="82">
        <f>IF(D19&gt;0,(GPA!$B$22-D19)/(GPA!$B$22-GPA!$B$24)*100,0)</f>
        <v>0</v>
      </c>
      <c r="F19" s="76"/>
      <c r="G19" s="76"/>
      <c r="H19" s="76"/>
      <c r="I19" s="76"/>
      <c r="J19" s="76"/>
      <c r="K19" s="76"/>
      <c r="L19" s="76"/>
      <c r="M19" s="76"/>
      <c r="N19" s="76"/>
      <c r="O19" s="76"/>
      <c r="P19" s="76"/>
      <c r="Q19" s="76"/>
      <c r="R19" s="76"/>
      <c r="S19" s="76"/>
      <c r="T19" s="76"/>
      <c r="U19" s="76"/>
      <c r="V19" s="76"/>
      <c r="W19" s="76"/>
      <c r="X19" s="61" t="str">
        <f t="shared" si="3"/>
        <v xml:space="preserve"> </v>
      </c>
      <c r="Y19" s="62"/>
      <c r="Z19" s="62"/>
      <c r="AA19" s="19"/>
      <c r="AB19" s="21" t="s">
        <v>25</v>
      </c>
      <c r="AG19" s="17"/>
    </row>
    <row r="20" spans="1:33" ht="15" x14ac:dyDescent="0.25">
      <c r="A20" s="72" t="s">
        <v>397</v>
      </c>
      <c r="B20" s="75"/>
      <c r="C20" s="75"/>
      <c r="D20" s="75"/>
      <c r="E20" s="82">
        <f>IF(D20&gt;0,(GPA!$B$22-D20)/(GPA!$B$22-GPA!$B$24)*100,0)</f>
        <v>0</v>
      </c>
      <c r="F20" s="76"/>
      <c r="G20" s="76"/>
      <c r="H20" s="76"/>
      <c r="I20" s="76"/>
      <c r="J20" s="76"/>
      <c r="K20" s="76"/>
      <c r="L20" s="76"/>
      <c r="M20" s="76"/>
      <c r="N20" s="76"/>
      <c r="O20" s="76"/>
      <c r="P20" s="76"/>
      <c r="Q20" s="76"/>
      <c r="R20" s="76"/>
      <c r="S20" s="76"/>
      <c r="T20" s="76"/>
      <c r="U20" s="76"/>
      <c r="V20" s="76"/>
      <c r="W20" s="76"/>
      <c r="X20" s="61" t="str">
        <f t="shared" si="3"/>
        <v xml:space="preserve"> </v>
      </c>
      <c r="Y20" s="62"/>
      <c r="Z20" s="62"/>
      <c r="AA20" s="19"/>
      <c r="AB20" s="21" t="s">
        <v>26</v>
      </c>
      <c r="AG20" s="17"/>
    </row>
    <row r="21" spans="1:33" ht="15" x14ac:dyDescent="0.25">
      <c r="A21" s="72" t="s">
        <v>398</v>
      </c>
      <c r="B21" s="75"/>
      <c r="C21" s="75"/>
      <c r="D21" s="75"/>
      <c r="E21" s="82">
        <f>IF(D21&gt;0,(GPA!$B$22-D21)/(GPA!$B$22-GPA!$B$24)*100,0)</f>
        <v>0</v>
      </c>
      <c r="F21" s="76"/>
      <c r="G21" s="76"/>
      <c r="H21" s="76"/>
      <c r="I21" s="76"/>
      <c r="J21" s="76"/>
      <c r="K21" s="76"/>
      <c r="L21" s="76"/>
      <c r="M21" s="76"/>
      <c r="N21" s="76"/>
      <c r="O21" s="76"/>
      <c r="P21" s="76"/>
      <c r="Q21" s="76"/>
      <c r="R21" s="76"/>
      <c r="S21" s="76"/>
      <c r="T21" s="76"/>
      <c r="U21" s="76"/>
      <c r="V21" s="76"/>
      <c r="W21" s="76"/>
      <c r="X21" s="61" t="str">
        <f t="shared" si="3"/>
        <v xml:space="preserve"> </v>
      </c>
      <c r="Y21" s="62"/>
      <c r="Z21" s="62"/>
      <c r="AA21" s="19"/>
      <c r="AB21" s="21" t="s">
        <v>27</v>
      </c>
      <c r="AG21" s="17"/>
    </row>
    <row r="22" spans="1:33" ht="15" x14ac:dyDescent="0.25">
      <c r="A22" s="72" t="s">
        <v>399</v>
      </c>
      <c r="B22" s="75"/>
      <c r="C22" s="75"/>
      <c r="D22" s="75"/>
      <c r="E22" s="82">
        <f>IF(D22&gt;0,(GPA!$B$22-D22)/(GPA!$B$22-GPA!$B$24)*100,0)</f>
        <v>0</v>
      </c>
      <c r="F22" s="76"/>
      <c r="G22" s="76"/>
      <c r="H22" s="76"/>
      <c r="I22" s="76"/>
      <c r="J22" s="76"/>
      <c r="K22" s="76"/>
      <c r="L22" s="76"/>
      <c r="M22" s="76"/>
      <c r="N22" s="76"/>
      <c r="O22" s="76"/>
      <c r="P22" s="76"/>
      <c r="Q22" s="76"/>
      <c r="R22" s="76"/>
      <c r="S22" s="76"/>
      <c r="T22" s="76"/>
      <c r="U22" s="76"/>
      <c r="V22" s="76"/>
      <c r="W22" s="76"/>
      <c r="X22" s="61" t="str">
        <f t="shared" si="3"/>
        <v xml:space="preserve"> </v>
      </c>
      <c r="Y22" s="62"/>
      <c r="Z22" s="62"/>
      <c r="AA22" s="19"/>
      <c r="AB22" s="21" t="s">
        <v>28</v>
      </c>
      <c r="AG22" s="17"/>
    </row>
    <row r="23" spans="1:33" ht="15" x14ac:dyDescent="0.25">
      <c r="A23" s="72" t="s">
        <v>400</v>
      </c>
      <c r="B23" s="75"/>
      <c r="C23" s="75"/>
      <c r="D23" s="75"/>
      <c r="E23" s="82">
        <f>IF(D23&gt;0,(GPA!$B$22-D23)/(GPA!$B$22-GPA!$B$24)*100,0)</f>
        <v>0</v>
      </c>
      <c r="F23" s="76"/>
      <c r="G23" s="76"/>
      <c r="H23" s="76"/>
      <c r="I23" s="76"/>
      <c r="J23" s="76"/>
      <c r="K23" s="76"/>
      <c r="L23" s="76"/>
      <c r="M23" s="76"/>
      <c r="N23" s="76"/>
      <c r="O23" s="76"/>
      <c r="P23" s="76"/>
      <c r="Q23" s="76"/>
      <c r="R23" s="76"/>
      <c r="S23" s="76"/>
      <c r="T23" s="76"/>
      <c r="U23" s="76"/>
      <c r="V23" s="76"/>
      <c r="W23" s="76"/>
      <c r="X23" s="61" t="str">
        <f t="shared" si="3"/>
        <v xml:space="preserve"> </v>
      </c>
      <c r="Y23" s="62"/>
      <c r="Z23" s="62"/>
      <c r="AA23" s="19"/>
      <c r="AB23" s="21" t="s">
        <v>29</v>
      </c>
      <c r="AG23" s="17"/>
    </row>
    <row r="24" spans="1:33" ht="15" x14ac:dyDescent="0.25">
      <c r="A24" s="72" t="s">
        <v>401</v>
      </c>
      <c r="B24" s="75"/>
      <c r="C24" s="75"/>
      <c r="D24" s="75"/>
      <c r="E24" s="82">
        <f>IF(D24&gt;0,(GPA!$B$22-D24)/(GPA!$B$22-GPA!$B$24)*100,0)</f>
        <v>0</v>
      </c>
      <c r="F24" s="76"/>
      <c r="G24" s="76"/>
      <c r="H24" s="76"/>
      <c r="I24" s="76"/>
      <c r="J24" s="76"/>
      <c r="K24" s="76"/>
      <c r="L24" s="76"/>
      <c r="M24" s="76"/>
      <c r="N24" s="76"/>
      <c r="O24" s="76"/>
      <c r="P24" s="76"/>
      <c r="Q24" s="76"/>
      <c r="R24" s="76"/>
      <c r="S24" s="76"/>
      <c r="T24" s="76"/>
      <c r="U24" s="76"/>
      <c r="V24" s="76"/>
      <c r="W24" s="76"/>
      <c r="X24" s="61" t="str">
        <f t="shared" si="3"/>
        <v xml:space="preserve"> </v>
      </c>
      <c r="Y24" s="62"/>
      <c r="Z24" s="62"/>
      <c r="AA24" s="19"/>
      <c r="AB24" s="21" t="s">
        <v>30</v>
      </c>
      <c r="AG24" s="17"/>
    </row>
    <row r="25" spans="1:33" ht="15" x14ac:dyDescent="0.25">
      <c r="A25" s="72" t="s">
        <v>402</v>
      </c>
      <c r="B25" s="75"/>
      <c r="C25" s="75"/>
      <c r="D25" s="75"/>
      <c r="E25" s="82">
        <f>IF(D25&gt;0,(GPA!$B$22-D25)/(GPA!$B$22-GPA!$B$24)*100,0)</f>
        <v>0</v>
      </c>
      <c r="F25" s="76"/>
      <c r="G25" s="76"/>
      <c r="H25" s="76"/>
      <c r="I25" s="76"/>
      <c r="J25" s="76"/>
      <c r="K25" s="76"/>
      <c r="L25" s="76"/>
      <c r="M25" s="76"/>
      <c r="N25" s="76"/>
      <c r="O25" s="76"/>
      <c r="P25" s="76"/>
      <c r="Q25" s="76"/>
      <c r="R25" s="76"/>
      <c r="S25" s="76"/>
      <c r="T25" s="76"/>
      <c r="U25" s="76"/>
      <c r="V25" s="76"/>
      <c r="W25" s="76"/>
      <c r="X25" s="61" t="str">
        <f t="shared" si="3"/>
        <v xml:space="preserve"> </v>
      </c>
      <c r="Y25" s="62"/>
      <c r="Z25" s="62"/>
      <c r="AA25" s="19"/>
      <c r="AB25" s="21" t="s">
        <v>31</v>
      </c>
      <c r="AG25" s="17"/>
    </row>
    <row r="26" spans="1:33" ht="15" x14ac:dyDescent="0.25">
      <c r="A26" s="72" t="s">
        <v>403</v>
      </c>
      <c r="B26" s="72"/>
      <c r="C26" s="72"/>
      <c r="D26" s="72"/>
      <c r="E26" s="82">
        <f>IF(D26&gt;0,(GPA!$B$22-D26)/(GPA!$B$22-GPA!$B$24)*100,0)</f>
        <v>0</v>
      </c>
      <c r="F26" s="76"/>
      <c r="G26" s="76"/>
      <c r="H26" s="76"/>
      <c r="I26" s="76"/>
      <c r="J26" s="76"/>
      <c r="K26" s="76"/>
      <c r="L26" s="76"/>
      <c r="M26" s="76"/>
      <c r="N26" s="76"/>
      <c r="O26" s="76"/>
      <c r="P26" s="76"/>
      <c r="Q26" s="76"/>
      <c r="R26" s="76"/>
      <c r="S26" s="76"/>
      <c r="T26" s="76"/>
      <c r="U26" s="76"/>
      <c r="V26" s="76"/>
      <c r="W26" s="76"/>
      <c r="X26" s="61" t="str">
        <f t="shared" si="3"/>
        <v xml:space="preserve"> </v>
      </c>
      <c r="Y26" s="62"/>
      <c r="Z26" s="62"/>
      <c r="AA26" s="19"/>
      <c r="AB26" s="21" t="s">
        <v>32</v>
      </c>
      <c r="AG26" s="17"/>
    </row>
    <row r="27" spans="1:33" ht="15" x14ac:dyDescent="0.25">
      <c r="A27" s="72" t="s">
        <v>404</v>
      </c>
      <c r="B27" s="72"/>
      <c r="C27" s="72"/>
      <c r="D27" s="72"/>
      <c r="E27" s="82">
        <f>IF(D27&gt;0,(GPA!$B$22-D27)/(GPA!$B$22-GPA!$B$24)*100,0)</f>
        <v>0</v>
      </c>
      <c r="F27" s="76"/>
      <c r="G27" s="76"/>
      <c r="H27" s="76"/>
      <c r="I27" s="76"/>
      <c r="J27" s="76"/>
      <c r="K27" s="76"/>
      <c r="L27" s="76"/>
      <c r="M27" s="76"/>
      <c r="N27" s="76"/>
      <c r="O27" s="76"/>
      <c r="P27" s="76"/>
      <c r="Q27" s="76"/>
      <c r="R27" s="76"/>
      <c r="S27" s="76"/>
      <c r="T27" s="76"/>
      <c r="U27" s="76"/>
      <c r="V27" s="76"/>
      <c r="W27" s="76"/>
      <c r="X27" s="61" t="str">
        <f t="shared" si="3"/>
        <v xml:space="preserve"> </v>
      </c>
      <c r="Y27" s="62"/>
      <c r="Z27" s="62"/>
      <c r="AA27" s="19"/>
      <c r="AB27" s="21" t="s">
        <v>33</v>
      </c>
      <c r="AG27" s="17"/>
    </row>
    <row r="28" spans="1:33" ht="15" x14ac:dyDescent="0.25">
      <c r="A28" s="72" t="s">
        <v>405</v>
      </c>
      <c r="B28" s="72"/>
      <c r="C28" s="72"/>
      <c r="D28" s="72"/>
      <c r="E28" s="82">
        <f>IF(D28&gt;0,(GPA!$B$22-D28)/(GPA!$B$22-GPA!$B$24)*100,0)</f>
        <v>0</v>
      </c>
      <c r="F28" s="76"/>
      <c r="G28" s="76"/>
      <c r="H28" s="76"/>
      <c r="I28" s="76"/>
      <c r="J28" s="76"/>
      <c r="K28" s="76"/>
      <c r="L28" s="76"/>
      <c r="M28" s="76"/>
      <c r="N28" s="76"/>
      <c r="O28" s="76"/>
      <c r="P28" s="76"/>
      <c r="Q28" s="76"/>
      <c r="R28" s="76"/>
      <c r="S28" s="76"/>
      <c r="T28" s="76"/>
      <c r="U28" s="76"/>
      <c r="V28" s="76"/>
      <c r="W28" s="76"/>
      <c r="X28" s="61" t="str">
        <f t="shared" si="3"/>
        <v xml:space="preserve"> </v>
      </c>
      <c r="Y28" s="62"/>
      <c r="Z28" s="62"/>
      <c r="AA28" s="19"/>
      <c r="AB28" s="21" t="s">
        <v>34</v>
      </c>
      <c r="AG28" s="17"/>
    </row>
    <row r="29" spans="1:33" ht="15" x14ac:dyDescent="0.25">
      <c r="A29" s="72" t="s">
        <v>406</v>
      </c>
      <c r="B29" s="72"/>
      <c r="C29" s="72"/>
      <c r="D29" s="72"/>
      <c r="E29" s="82">
        <f>IF(D29&gt;0,(GPA!$B$22-D29)/(GPA!$B$22-GPA!$B$24)*100,0)</f>
        <v>0</v>
      </c>
      <c r="F29" s="76"/>
      <c r="G29" s="76"/>
      <c r="H29" s="76"/>
      <c r="I29" s="76"/>
      <c r="J29" s="76"/>
      <c r="K29" s="76"/>
      <c r="L29" s="76"/>
      <c r="M29" s="76"/>
      <c r="N29" s="76"/>
      <c r="O29" s="76"/>
      <c r="P29" s="76"/>
      <c r="Q29" s="76"/>
      <c r="R29" s="76"/>
      <c r="S29" s="76"/>
      <c r="T29" s="76"/>
      <c r="U29" s="76"/>
      <c r="V29" s="76"/>
      <c r="W29" s="76"/>
      <c r="X29" s="61" t="str">
        <f t="shared" si="3"/>
        <v xml:space="preserve"> </v>
      </c>
      <c r="Y29" s="62"/>
      <c r="Z29" s="62"/>
      <c r="AA29" s="19"/>
      <c r="AB29" s="21" t="s">
        <v>35</v>
      </c>
      <c r="AG29" s="17"/>
    </row>
    <row r="30" spans="1:33" ht="15" x14ac:dyDescent="0.25">
      <c r="A30" s="72" t="s">
        <v>407</v>
      </c>
      <c r="B30" s="72"/>
      <c r="C30" s="72"/>
      <c r="D30" s="72"/>
      <c r="E30" s="82">
        <f>IF(D30&gt;0,(GPA!$B$22-D30)/(GPA!$B$22-GPA!$B$24)*100,0)</f>
        <v>0</v>
      </c>
      <c r="F30" s="76"/>
      <c r="G30" s="76"/>
      <c r="H30" s="76"/>
      <c r="I30" s="76"/>
      <c r="J30" s="76"/>
      <c r="K30" s="76"/>
      <c r="L30" s="76"/>
      <c r="M30" s="76"/>
      <c r="N30" s="76"/>
      <c r="O30" s="76"/>
      <c r="P30" s="76"/>
      <c r="Q30" s="76"/>
      <c r="R30" s="76"/>
      <c r="S30" s="76"/>
      <c r="T30" s="76"/>
      <c r="U30" s="76"/>
      <c r="V30" s="76"/>
      <c r="W30" s="76"/>
      <c r="X30" s="61" t="str">
        <f t="shared" si="3"/>
        <v xml:space="preserve"> </v>
      </c>
      <c r="Y30" s="62"/>
      <c r="Z30" s="62"/>
      <c r="AA30" s="19"/>
      <c r="AB30" s="21" t="s">
        <v>36</v>
      </c>
      <c r="AG30" s="17"/>
    </row>
    <row r="31" spans="1:33" ht="15" x14ac:dyDescent="0.25">
      <c r="A31" s="72" t="s">
        <v>408</v>
      </c>
      <c r="B31" s="72"/>
      <c r="C31" s="72"/>
      <c r="D31" s="72"/>
      <c r="E31" s="82">
        <f>IF(D31&gt;0,(GPA!$B$22-D31)/(GPA!$B$22-GPA!$B$24)*100,0)</f>
        <v>0</v>
      </c>
      <c r="F31" s="76"/>
      <c r="G31" s="76"/>
      <c r="H31" s="76"/>
      <c r="I31" s="76"/>
      <c r="J31" s="76"/>
      <c r="K31" s="76"/>
      <c r="L31" s="76"/>
      <c r="M31" s="76"/>
      <c r="N31" s="76"/>
      <c r="O31" s="76"/>
      <c r="P31" s="76"/>
      <c r="Q31" s="76"/>
      <c r="R31" s="76"/>
      <c r="S31" s="76"/>
      <c r="T31" s="76"/>
      <c r="U31" s="76"/>
      <c r="V31" s="76"/>
      <c r="W31" s="76"/>
      <c r="X31" s="61" t="str">
        <f t="shared" si="3"/>
        <v xml:space="preserve"> </v>
      </c>
      <c r="Y31" s="62"/>
      <c r="Z31" s="62"/>
      <c r="AA31" s="19"/>
      <c r="AB31" s="21" t="s">
        <v>37</v>
      </c>
      <c r="AG31" s="17"/>
    </row>
    <row r="32" spans="1:33" ht="15" x14ac:dyDescent="0.25">
      <c r="A32" s="72" t="s">
        <v>409</v>
      </c>
      <c r="B32" s="72"/>
      <c r="C32" s="72"/>
      <c r="D32" s="72"/>
      <c r="E32" s="82">
        <f>IF(D32&gt;0,(GPA!$B$22-D32)/(GPA!$B$22-GPA!$B$24)*100,0)</f>
        <v>0</v>
      </c>
      <c r="F32" s="76"/>
      <c r="G32" s="76"/>
      <c r="H32" s="76"/>
      <c r="I32" s="76"/>
      <c r="J32" s="76"/>
      <c r="K32" s="76"/>
      <c r="L32" s="76"/>
      <c r="M32" s="76"/>
      <c r="N32" s="76"/>
      <c r="O32" s="76"/>
      <c r="P32" s="76"/>
      <c r="Q32" s="76"/>
      <c r="R32" s="76"/>
      <c r="S32" s="76"/>
      <c r="T32" s="76"/>
      <c r="U32" s="76"/>
      <c r="V32" s="76"/>
      <c r="W32" s="76"/>
      <c r="X32" s="61" t="str">
        <f t="shared" si="3"/>
        <v xml:space="preserve"> </v>
      </c>
      <c r="Y32" s="62"/>
      <c r="Z32" s="62"/>
      <c r="AA32" s="19"/>
      <c r="AB32" s="21" t="s">
        <v>38</v>
      </c>
      <c r="AG32" s="17"/>
    </row>
    <row r="33" spans="1:33" ht="15" x14ac:dyDescent="0.25">
      <c r="A33" s="72" t="s">
        <v>410</v>
      </c>
      <c r="B33" s="72"/>
      <c r="C33" s="72"/>
      <c r="D33" s="72"/>
      <c r="E33" s="82">
        <f>IF(D33&gt;0,(GPA!$B$22-D33)/(GPA!$B$22-GPA!$B$24)*100,0)</f>
        <v>0</v>
      </c>
      <c r="F33" s="76"/>
      <c r="G33" s="76"/>
      <c r="H33" s="76"/>
      <c r="I33" s="76"/>
      <c r="J33" s="76"/>
      <c r="K33" s="76"/>
      <c r="L33" s="76"/>
      <c r="M33" s="76"/>
      <c r="N33" s="76"/>
      <c r="O33" s="76"/>
      <c r="P33" s="76"/>
      <c r="Q33" s="76"/>
      <c r="R33" s="76"/>
      <c r="S33" s="76"/>
      <c r="T33" s="76"/>
      <c r="U33" s="76"/>
      <c r="V33" s="76"/>
      <c r="W33" s="76"/>
      <c r="X33" s="61" t="str">
        <f t="shared" si="3"/>
        <v xml:space="preserve"> </v>
      </c>
      <c r="Y33" s="62"/>
      <c r="Z33" s="62"/>
      <c r="AA33" s="19"/>
      <c r="AB33" s="21" t="s">
        <v>39</v>
      </c>
      <c r="AG33" s="17"/>
    </row>
    <row r="34" spans="1:33" ht="15" x14ac:dyDescent="0.25">
      <c r="A34" s="72" t="s">
        <v>411</v>
      </c>
      <c r="B34" s="72"/>
      <c r="C34" s="72"/>
      <c r="D34" s="72"/>
      <c r="E34" s="82">
        <f>IF(D34&gt;0,(GPA!$B$22-D34)/(GPA!$B$22-GPA!$B$24)*100,0)</f>
        <v>0</v>
      </c>
      <c r="F34" s="76"/>
      <c r="G34" s="76"/>
      <c r="H34" s="76"/>
      <c r="I34" s="76"/>
      <c r="J34" s="76"/>
      <c r="K34" s="76"/>
      <c r="L34" s="76"/>
      <c r="M34" s="76"/>
      <c r="N34" s="76"/>
      <c r="O34" s="76"/>
      <c r="P34" s="76"/>
      <c r="Q34" s="76"/>
      <c r="R34" s="76"/>
      <c r="S34" s="76"/>
      <c r="T34" s="76"/>
      <c r="U34" s="76"/>
      <c r="V34" s="76"/>
      <c r="W34" s="76"/>
      <c r="X34" s="61" t="str">
        <f t="shared" si="3"/>
        <v xml:space="preserve"> </v>
      </c>
      <c r="Y34" s="62"/>
      <c r="Z34" s="62"/>
      <c r="AA34" s="19"/>
      <c r="AB34" s="21" t="s">
        <v>40</v>
      </c>
      <c r="AG34" s="17"/>
    </row>
    <row r="35" spans="1:33" ht="45" customHeight="1" x14ac:dyDescent="0.25">
      <c r="A35" s="144" t="s">
        <v>354</v>
      </c>
      <c r="B35" s="144"/>
      <c r="C35" s="144"/>
      <c r="D35" s="68"/>
      <c r="E35" s="68"/>
      <c r="F35" s="68"/>
      <c r="G35" s="68"/>
      <c r="H35" s="68"/>
      <c r="I35" s="68"/>
      <c r="J35" s="68"/>
      <c r="K35" s="68"/>
      <c r="L35" s="68"/>
      <c r="M35" s="68"/>
      <c r="N35" s="68"/>
      <c r="O35" s="68"/>
      <c r="P35" s="68"/>
      <c r="Q35" s="68"/>
      <c r="R35" s="68"/>
      <c r="S35" s="68"/>
      <c r="T35" s="68"/>
      <c r="U35" s="68"/>
      <c r="V35" s="68"/>
      <c r="W35" s="68"/>
      <c r="X35"/>
      <c r="Y35" s="62"/>
      <c r="Z35" s="62"/>
      <c r="AB35" s="21" t="s">
        <v>171</v>
      </c>
      <c r="AG35" s="17"/>
    </row>
    <row r="36" spans="1:33" ht="15" x14ac:dyDescent="0.25">
      <c r="A36" s="72" t="s">
        <v>355</v>
      </c>
      <c r="B36" s="72"/>
      <c r="C36" s="72"/>
      <c r="D36" s="72"/>
      <c r="E36"/>
      <c r="F36" s="77"/>
      <c r="G36" s="77"/>
      <c r="H36" s="77"/>
      <c r="I36" s="77"/>
      <c r="J36" s="77"/>
      <c r="K36" s="77"/>
      <c r="L36" s="77"/>
      <c r="M36" s="77"/>
      <c r="N36" s="77"/>
      <c r="O36" s="77"/>
      <c r="P36" s="77"/>
      <c r="Q36" s="77"/>
      <c r="R36" s="77"/>
      <c r="S36" s="77"/>
      <c r="T36" s="77"/>
      <c r="U36" s="77"/>
      <c r="V36" s="77"/>
      <c r="W36" s="77"/>
      <c r="X36" s="61" t="str">
        <f t="shared" ref="X36:X50" si="4">IF(ISBLANK(B36)," ",100-SUM(F36:W36))</f>
        <v xml:space="preserve"> </v>
      </c>
      <c r="Y36" s="62"/>
      <c r="Z36" s="62"/>
      <c r="AB36" s="21" t="s">
        <v>172</v>
      </c>
      <c r="AG36" s="17"/>
    </row>
    <row r="37" spans="1:33" ht="15" x14ac:dyDescent="0.25">
      <c r="A37" s="72" t="s">
        <v>356</v>
      </c>
      <c r="B37" s="72"/>
      <c r="C37" s="72"/>
      <c r="D37" s="72"/>
      <c r="E37"/>
      <c r="F37" s="77"/>
      <c r="G37" s="77"/>
      <c r="H37" s="77"/>
      <c r="I37" s="77"/>
      <c r="J37" s="77"/>
      <c r="K37" s="77"/>
      <c r="L37" s="77"/>
      <c r="M37" s="77"/>
      <c r="N37" s="77"/>
      <c r="O37" s="77"/>
      <c r="P37" s="77"/>
      <c r="Q37" s="77"/>
      <c r="R37" s="77"/>
      <c r="S37" s="77"/>
      <c r="T37" s="77"/>
      <c r="U37" s="77"/>
      <c r="V37" s="77"/>
      <c r="W37" s="77"/>
      <c r="X37" s="61" t="str">
        <f t="shared" si="4"/>
        <v xml:space="preserve"> </v>
      </c>
      <c r="Y37" s="62"/>
      <c r="Z37" s="62"/>
      <c r="AB37" s="21" t="s">
        <v>173</v>
      </c>
      <c r="AG37" s="17"/>
    </row>
    <row r="38" spans="1:33" ht="15" x14ac:dyDescent="0.25">
      <c r="A38" s="72" t="s">
        <v>357</v>
      </c>
      <c r="B38" s="72"/>
      <c r="C38" s="72"/>
      <c r="D38" s="72"/>
      <c r="E38"/>
      <c r="F38" s="77"/>
      <c r="G38" s="77"/>
      <c r="H38" s="77"/>
      <c r="I38" s="77"/>
      <c r="J38" s="77"/>
      <c r="K38" s="77"/>
      <c r="L38" s="77"/>
      <c r="M38" s="77"/>
      <c r="N38" s="77"/>
      <c r="O38" s="77"/>
      <c r="P38" s="77"/>
      <c r="Q38" s="77"/>
      <c r="R38" s="77"/>
      <c r="S38" s="77"/>
      <c r="T38" s="77"/>
      <c r="U38" s="77"/>
      <c r="V38" s="77"/>
      <c r="W38" s="77"/>
      <c r="X38" s="61" t="str">
        <f t="shared" si="4"/>
        <v xml:space="preserve"> </v>
      </c>
      <c r="Y38" s="62"/>
      <c r="Z38" s="62"/>
      <c r="AB38" s="21" t="s">
        <v>174</v>
      </c>
      <c r="AG38" s="17"/>
    </row>
    <row r="39" spans="1:33" ht="15" x14ac:dyDescent="0.25">
      <c r="A39" s="72" t="s">
        <v>358</v>
      </c>
      <c r="B39" s="72"/>
      <c r="C39" s="72"/>
      <c r="D39" s="72"/>
      <c r="E39"/>
      <c r="F39" s="77"/>
      <c r="G39" s="77"/>
      <c r="H39" s="77"/>
      <c r="I39" s="77"/>
      <c r="J39" s="77"/>
      <c r="K39" s="77"/>
      <c r="L39" s="77"/>
      <c r="M39" s="77"/>
      <c r="N39" s="77"/>
      <c r="O39" s="77"/>
      <c r="P39" s="77"/>
      <c r="Q39" s="77"/>
      <c r="R39" s="77"/>
      <c r="S39" s="77"/>
      <c r="T39" s="77"/>
      <c r="U39" s="77"/>
      <c r="V39" s="77"/>
      <c r="W39" s="77"/>
      <c r="X39" s="61" t="str">
        <f t="shared" si="4"/>
        <v xml:space="preserve"> </v>
      </c>
      <c r="Y39" s="62"/>
      <c r="Z39" s="62"/>
      <c r="AB39" s="21" t="s">
        <v>175</v>
      </c>
      <c r="AG39" s="17"/>
    </row>
    <row r="40" spans="1:33" ht="15" x14ac:dyDescent="0.25">
      <c r="A40" s="72" t="s">
        <v>359</v>
      </c>
      <c r="B40" s="72"/>
      <c r="C40" s="72"/>
      <c r="D40" s="72"/>
      <c r="E40"/>
      <c r="F40" s="77"/>
      <c r="G40" s="77"/>
      <c r="H40" s="77"/>
      <c r="I40" s="77"/>
      <c r="J40" s="77"/>
      <c r="K40" s="77"/>
      <c r="L40" s="77"/>
      <c r="M40" s="77"/>
      <c r="N40" s="77"/>
      <c r="O40" s="77"/>
      <c r="P40" s="77"/>
      <c r="Q40" s="77"/>
      <c r="R40" s="77"/>
      <c r="S40" s="77"/>
      <c r="T40" s="77"/>
      <c r="U40" s="77"/>
      <c r="V40" s="77"/>
      <c r="W40" s="77"/>
      <c r="X40" s="61" t="str">
        <f t="shared" si="4"/>
        <v xml:space="preserve"> </v>
      </c>
      <c r="Y40" s="62"/>
      <c r="Z40" s="62"/>
      <c r="AB40" s="21" t="s">
        <v>176</v>
      </c>
      <c r="AG40" s="17"/>
    </row>
    <row r="41" spans="1:33" ht="15" x14ac:dyDescent="0.25">
      <c r="A41" s="72" t="s">
        <v>360</v>
      </c>
      <c r="B41" s="72"/>
      <c r="C41" s="72"/>
      <c r="D41" s="72"/>
      <c r="E41"/>
      <c r="F41" s="77"/>
      <c r="G41" s="77"/>
      <c r="H41" s="77"/>
      <c r="I41" s="77"/>
      <c r="J41" s="77"/>
      <c r="K41" s="77"/>
      <c r="L41" s="77"/>
      <c r="M41" s="77"/>
      <c r="N41" s="77"/>
      <c r="O41" s="77"/>
      <c r="P41" s="77"/>
      <c r="Q41" s="77"/>
      <c r="R41" s="77"/>
      <c r="S41" s="77"/>
      <c r="T41" s="77"/>
      <c r="U41" s="77"/>
      <c r="V41" s="77"/>
      <c r="W41" s="77"/>
      <c r="X41" s="61" t="str">
        <f t="shared" si="4"/>
        <v xml:space="preserve"> </v>
      </c>
      <c r="Y41" s="62"/>
      <c r="Z41" s="62"/>
      <c r="AB41" s="21" t="s">
        <v>177</v>
      </c>
      <c r="AG41" s="17"/>
    </row>
    <row r="42" spans="1:33" ht="15" x14ac:dyDescent="0.25">
      <c r="A42" s="72" t="s">
        <v>361</v>
      </c>
      <c r="B42" s="72"/>
      <c r="C42" s="72"/>
      <c r="D42" s="72"/>
      <c r="E42"/>
      <c r="F42" s="77"/>
      <c r="G42" s="77"/>
      <c r="H42" s="77"/>
      <c r="I42" s="77"/>
      <c r="J42" s="77"/>
      <c r="K42" s="77"/>
      <c r="L42" s="77"/>
      <c r="M42" s="77"/>
      <c r="N42" s="77"/>
      <c r="O42" s="77"/>
      <c r="P42" s="77"/>
      <c r="Q42" s="77"/>
      <c r="R42" s="77"/>
      <c r="S42" s="77"/>
      <c r="T42" s="77"/>
      <c r="U42" s="77"/>
      <c r="V42" s="77"/>
      <c r="W42" s="77"/>
      <c r="X42" s="61" t="str">
        <f t="shared" si="4"/>
        <v xml:space="preserve"> </v>
      </c>
      <c r="Y42" s="62"/>
      <c r="Z42" s="62"/>
      <c r="AB42" s="21" t="s">
        <v>178</v>
      </c>
      <c r="AG42" s="17"/>
    </row>
    <row r="43" spans="1:33" ht="15" x14ac:dyDescent="0.25">
      <c r="A43" s="72" t="s">
        <v>362</v>
      </c>
      <c r="B43" s="72"/>
      <c r="C43" s="72"/>
      <c r="D43" s="72"/>
      <c r="E43"/>
      <c r="F43" s="77"/>
      <c r="G43" s="77"/>
      <c r="H43" s="77"/>
      <c r="I43" s="77"/>
      <c r="J43" s="77"/>
      <c r="K43" s="77"/>
      <c r="L43" s="77"/>
      <c r="M43" s="77"/>
      <c r="N43" s="77"/>
      <c r="O43" s="77"/>
      <c r="P43" s="77"/>
      <c r="Q43" s="77"/>
      <c r="R43" s="77"/>
      <c r="S43" s="77"/>
      <c r="T43" s="77"/>
      <c r="U43" s="77"/>
      <c r="V43" s="77"/>
      <c r="W43" s="77"/>
      <c r="X43" s="61" t="str">
        <f t="shared" si="4"/>
        <v xml:space="preserve"> </v>
      </c>
      <c r="Y43" s="62"/>
      <c r="Z43" s="62"/>
      <c r="AB43" s="21" t="s">
        <v>179</v>
      </c>
      <c r="AG43" s="17"/>
    </row>
    <row r="44" spans="1:33" ht="15" x14ac:dyDescent="0.25">
      <c r="A44" s="72" t="s">
        <v>363</v>
      </c>
      <c r="B44" s="72"/>
      <c r="C44" s="72"/>
      <c r="D44" s="72"/>
      <c r="E44"/>
      <c r="F44" s="77"/>
      <c r="G44" s="77"/>
      <c r="H44" s="77"/>
      <c r="I44" s="77"/>
      <c r="J44" s="77"/>
      <c r="K44" s="77"/>
      <c r="L44" s="77"/>
      <c r="M44" s="77"/>
      <c r="N44" s="77"/>
      <c r="O44" s="77"/>
      <c r="P44" s="77"/>
      <c r="Q44" s="77"/>
      <c r="R44" s="77"/>
      <c r="S44" s="77"/>
      <c r="T44" s="77"/>
      <c r="U44" s="77"/>
      <c r="V44" s="77"/>
      <c r="W44" s="77"/>
      <c r="X44" s="61" t="str">
        <f t="shared" si="4"/>
        <v xml:space="preserve"> </v>
      </c>
      <c r="Y44" s="62"/>
      <c r="Z44" s="62"/>
      <c r="AB44" s="21" t="s">
        <v>180</v>
      </c>
      <c r="AG44" s="17"/>
    </row>
    <row r="45" spans="1:33" ht="15" x14ac:dyDescent="0.25">
      <c r="A45" s="72" t="s">
        <v>364</v>
      </c>
      <c r="B45" s="72"/>
      <c r="C45" s="72"/>
      <c r="D45" s="72"/>
      <c r="E45"/>
      <c r="F45" s="77"/>
      <c r="G45" s="77"/>
      <c r="H45" s="77"/>
      <c r="I45" s="77"/>
      <c r="J45" s="77"/>
      <c r="K45" s="77"/>
      <c r="L45" s="77"/>
      <c r="M45" s="77"/>
      <c r="N45" s="77"/>
      <c r="O45" s="77"/>
      <c r="P45" s="77"/>
      <c r="Q45" s="77"/>
      <c r="R45" s="77"/>
      <c r="S45" s="77"/>
      <c r="T45" s="77"/>
      <c r="U45" s="77"/>
      <c r="V45" s="77"/>
      <c r="W45" s="77"/>
      <c r="X45" s="61" t="str">
        <f t="shared" si="4"/>
        <v xml:space="preserve"> </v>
      </c>
      <c r="Y45" s="62"/>
      <c r="Z45" s="62"/>
      <c r="AB45" s="21" t="s">
        <v>181</v>
      </c>
      <c r="AG45" s="17"/>
    </row>
    <row r="46" spans="1:33" ht="15" x14ac:dyDescent="0.25">
      <c r="A46" s="72" t="s">
        <v>365</v>
      </c>
      <c r="B46" s="72"/>
      <c r="C46" s="72"/>
      <c r="D46" s="72"/>
      <c r="E46"/>
      <c r="F46" s="77"/>
      <c r="G46" s="77"/>
      <c r="H46" s="77"/>
      <c r="I46" s="77"/>
      <c r="J46" s="77"/>
      <c r="K46" s="77"/>
      <c r="L46" s="77"/>
      <c r="M46" s="77"/>
      <c r="N46" s="77"/>
      <c r="O46" s="77"/>
      <c r="P46" s="77"/>
      <c r="Q46" s="77"/>
      <c r="R46" s="77"/>
      <c r="S46" s="77"/>
      <c r="T46" s="77"/>
      <c r="U46" s="77"/>
      <c r="V46" s="77"/>
      <c r="W46" s="77"/>
      <c r="X46" s="61" t="str">
        <f t="shared" si="4"/>
        <v xml:space="preserve"> </v>
      </c>
      <c r="Y46" s="62"/>
      <c r="Z46" s="62"/>
      <c r="AB46" s="21" t="s">
        <v>182</v>
      </c>
      <c r="AG46" s="17"/>
    </row>
    <row r="47" spans="1:33" ht="15" x14ac:dyDescent="0.25">
      <c r="A47" s="72" t="s">
        <v>366</v>
      </c>
      <c r="B47" s="72"/>
      <c r="C47" s="72"/>
      <c r="D47" s="72"/>
      <c r="E47"/>
      <c r="F47" s="77"/>
      <c r="G47" s="77"/>
      <c r="H47" s="77"/>
      <c r="I47" s="77"/>
      <c r="J47" s="77"/>
      <c r="K47" s="77"/>
      <c r="L47" s="77"/>
      <c r="M47" s="77"/>
      <c r="N47" s="77"/>
      <c r="O47" s="77"/>
      <c r="P47" s="77"/>
      <c r="Q47" s="77"/>
      <c r="R47" s="77"/>
      <c r="S47" s="77"/>
      <c r="T47" s="77"/>
      <c r="U47" s="77"/>
      <c r="V47" s="77"/>
      <c r="W47" s="77"/>
      <c r="X47" s="61" t="str">
        <f t="shared" si="4"/>
        <v xml:space="preserve"> </v>
      </c>
      <c r="Y47" s="62"/>
      <c r="Z47" s="62"/>
      <c r="AB47" s="21" t="s">
        <v>183</v>
      </c>
      <c r="AG47" s="17"/>
    </row>
    <row r="48" spans="1:33" ht="15" x14ac:dyDescent="0.25">
      <c r="A48" s="72" t="s">
        <v>367</v>
      </c>
      <c r="B48" s="72"/>
      <c r="C48" s="72"/>
      <c r="D48" s="72"/>
      <c r="E48"/>
      <c r="F48" s="77"/>
      <c r="G48" s="77"/>
      <c r="H48" s="77"/>
      <c r="I48" s="77"/>
      <c r="J48" s="77"/>
      <c r="K48" s="77"/>
      <c r="L48" s="77"/>
      <c r="M48" s="77"/>
      <c r="N48" s="77"/>
      <c r="O48" s="77"/>
      <c r="P48" s="77"/>
      <c r="Q48" s="77"/>
      <c r="R48" s="77"/>
      <c r="S48" s="77"/>
      <c r="T48" s="77"/>
      <c r="U48" s="77"/>
      <c r="V48" s="77"/>
      <c r="W48" s="77"/>
      <c r="X48" s="61" t="str">
        <f t="shared" si="4"/>
        <v xml:space="preserve"> </v>
      </c>
      <c r="Y48" s="62"/>
      <c r="Z48" s="62"/>
      <c r="AB48" s="21" t="s">
        <v>184</v>
      </c>
      <c r="AG48" s="17"/>
    </row>
    <row r="49" spans="1:33" ht="15" x14ac:dyDescent="0.25">
      <c r="A49" s="72" t="s">
        <v>368</v>
      </c>
      <c r="B49" s="72"/>
      <c r="C49" s="72"/>
      <c r="D49" s="72"/>
      <c r="E49"/>
      <c r="F49" s="77"/>
      <c r="G49" s="77"/>
      <c r="H49" s="77"/>
      <c r="I49" s="77"/>
      <c r="J49" s="77"/>
      <c r="K49" s="77"/>
      <c r="L49" s="77"/>
      <c r="M49" s="77"/>
      <c r="N49" s="77"/>
      <c r="O49" s="77"/>
      <c r="P49" s="77"/>
      <c r="Q49" s="77"/>
      <c r="R49" s="77"/>
      <c r="S49" s="77"/>
      <c r="T49" s="77"/>
      <c r="U49" s="77"/>
      <c r="V49" s="77"/>
      <c r="W49" s="77"/>
      <c r="X49" s="61" t="str">
        <f t="shared" si="4"/>
        <v xml:space="preserve"> </v>
      </c>
      <c r="Y49" s="62"/>
      <c r="Z49" s="62"/>
      <c r="AB49" s="21" t="s">
        <v>185</v>
      </c>
      <c r="AG49" s="17"/>
    </row>
    <row r="50" spans="1:33" ht="15" x14ac:dyDescent="0.25">
      <c r="A50" s="72" t="s">
        <v>369</v>
      </c>
      <c r="B50" s="72"/>
      <c r="C50" s="72"/>
      <c r="D50" s="72"/>
      <c r="E50"/>
      <c r="F50" s="77"/>
      <c r="G50" s="77"/>
      <c r="H50" s="77"/>
      <c r="I50" s="77"/>
      <c r="J50" s="77"/>
      <c r="K50" s="77"/>
      <c r="L50" s="77"/>
      <c r="M50" s="77"/>
      <c r="N50" s="77"/>
      <c r="O50" s="77"/>
      <c r="P50" s="77"/>
      <c r="Q50" s="77"/>
      <c r="R50" s="77"/>
      <c r="S50" s="77"/>
      <c r="T50" s="77"/>
      <c r="U50" s="77"/>
      <c r="V50" s="77"/>
      <c r="W50" s="77"/>
      <c r="X50" s="61" t="str">
        <f t="shared" si="4"/>
        <v xml:space="preserve"> </v>
      </c>
      <c r="Y50" s="62"/>
      <c r="Z50" s="62"/>
      <c r="AB50" s="21" t="s">
        <v>186</v>
      </c>
      <c r="AG50" s="17"/>
    </row>
    <row r="51" spans="1:33" ht="15" x14ac:dyDescent="0.25">
      <c r="A51" s="70" t="s">
        <v>339</v>
      </c>
      <c r="B51" s="68">
        <f>SUM(B36:B50)</f>
        <v>0</v>
      </c>
      <c r="C51" s="19"/>
      <c r="D51" s="19"/>
      <c r="E51" s="19"/>
      <c r="AG51" s="74" t="s">
        <v>222</v>
      </c>
    </row>
    <row r="52" spans="1:33" ht="15" x14ac:dyDescent="0.25">
      <c r="A52" s="19"/>
      <c r="B52" s="19"/>
      <c r="C52" s="19"/>
      <c r="D52" s="19"/>
      <c r="E52" s="19"/>
      <c r="F52" s="19"/>
      <c r="G52" s="19"/>
      <c r="H52" s="19"/>
      <c r="I52" s="19"/>
      <c r="J52" s="19"/>
      <c r="AG52" s="74" t="s">
        <v>223</v>
      </c>
    </row>
    <row r="53" spans="1:33" ht="15" x14ac:dyDescent="0.25">
      <c r="F53" s="19"/>
      <c r="G53" s="19"/>
      <c r="H53" s="19"/>
      <c r="I53" s="19"/>
      <c r="J53" s="19"/>
      <c r="K53" s="19"/>
      <c r="P53" s="19"/>
      <c r="AG53" s="74" t="s">
        <v>224</v>
      </c>
    </row>
    <row r="54" spans="1:33" ht="15" x14ac:dyDescent="0.25">
      <c r="F54" s="19"/>
      <c r="G54" s="19"/>
      <c r="H54" s="19"/>
      <c r="I54" s="19"/>
      <c r="J54" s="19"/>
      <c r="K54" s="19"/>
      <c r="P54" s="19"/>
      <c r="AG54" s="74" t="s">
        <v>225</v>
      </c>
    </row>
    <row r="55" spans="1:33" ht="15" x14ac:dyDescent="0.25">
      <c r="C55" s="19"/>
      <c r="D55" s="19"/>
      <c r="E55" s="19"/>
      <c r="F55" s="19"/>
      <c r="G55" s="19"/>
      <c r="H55" s="19"/>
      <c r="I55" s="19"/>
      <c r="J55" s="19"/>
      <c r="AG55" s="74" t="s">
        <v>226</v>
      </c>
    </row>
    <row r="56" spans="1:33" ht="15" x14ac:dyDescent="0.25">
      <c r="AG56" s="74" t="s">
        <v>227</v>
      </c>
    </row>
    <row r="57" spans="1:33" ht="15" x14ac:dyDescent="0.25">
      <c r="AG57" s="74" t="s">
        <v>228</v>
      </c>
    </row>
    <row r="58" spans="1:33" ht="15" x14ac:dyDescent="0.25">
      <c r="AG58" s="74" t="s">
        <v>229</v>
      </c>
    </row>
    <row r="59" spans="1:33" ht="15" x14ac:dyDescent="0.25">
      <c r="AG59" s="74" t="s">
        <v>230</v>
      </c>
    </row>
    <row r="60" spans="1:33" ht="15" x14ac:dyDescent="0.25">
      <c r="AG60" s="74" t="s">
        <v>231</v>
      </c>
    </row>
    <row r="61" spans="1:33" ht="15" x14ac:dyDescent="0.25">
      <c r="AG61" s="74" t="s">
        <v>232</v>
      </c>
    </row>
    <row r="62" spans="1:33" ht="15" x14ac:dyDescent="0.25">
      <c r="AG62" s="74" t="s">
        <v>233</v>
      </c>
    </row>
    <row r="63" spans="1:33" ht="15" x14ac:dyDescent="0.25">
      <c r="AG63" s="74" t="s">
        <v>234</v>
      </c>
    </row>
    <row r="64" spans="1:33" ht="15" x14ac:dyDescent="0.25">
      <c r="AG64" s="74" t="s">
        <v>235</v>
      </c>
    </row>
    <row r="65" spans="33:33" ht="15" x14ac:dyDescent="0.25">
      <c r="AG65" s="74" t="s">
        <v>236</v>
      </c>
    </row>
    <row r="66" spans="33:33" ht="15" x14ac:dyDescent="0.25">
      <c r="AG66" s="74" t="s">
        <v>237</v>
      </c>
    </row>
    <row r="67" spans="33:33" ht="15" x14ac:dyDescent="0.25">
      <c r="AG67" s="74" t="s">
        <v>238</v>
      </c>
    </row>
    <row r="68" spans="33:33" ht="15" x14ac:dyDescent="0.25">
      <c r="AG68" s="74" t="s">
        <v>239</v>
      </c>
    </row>
    <row r="69" spans="33:33" ht="15" x14ac:dyDescent="0.25">
      <c r="AG69" s="74" t="s">
        <v>240</v>
      </c>
    </row>
    <row r="70" spans="33:33" ht="15" x14ac:dyDescent="0.25">
      <c r="AG70" s="74" t="s">
        <v>241</v>
      </c>
    </row>
    <row r="71" spans="33:33" ht="15" x14ac:dyDescent="0.25">
      <c r="AG71" s="74" t="s">
        <v>242</v>
      </c>
    </row>
    <row r="72" spans="33:33" ht="15" x14ac:dyDescent="0.25">
      <c r="AG72" s="74" t="s">
        <v>243</v>
      </c>
    </row>
    <row r="73" spans="33:33" ht="15" x14ac:dyDescent="0.25">
      <c r="AG73" s="74" t="s">
        <v>244</v>
      </c>
    </row>
    <row r="74" spans="33:33" ht="15" x14ac:dyDescent="0.25">
      <c r="AG74" s="74" t="s">
        <v>245</v>
      </c>
    </row>
    <row r="75" spans="33:33" ht="15" x14ac:dyDescent="0.25">
      <c r="AG75" s="74" t="s">
        <v>246</v>
      </c>
    </row>
    <row r="76" spans="33:33" ht="15" x14ac:dyDescent="0.25">
      <c r="AG76" s="74" t="s">
        <v>247</v>
      </c>
    </row>
    <row r="77" spans="33:33" ht="15" x14ac:dyDescent="0.25">
      <c r="AG77" s="74" t="s">
        <v>248</v>
      </c>
    </row>
    <row r="78" spans="33:33" ht="15" x14ac:dyDescent="0.25">
      <c r="AG78" s="74" t="s">
        <v>249</v>
      </c>
    </row>
    <row r="79" spans="33:33" ht="15" x14ac:dyDescent="0.25">
      <c r="AG79" s="74" t="s">
        <v>250</v>
      </c>
    </row>
    <row r="80" spans="33:33" ht="15" x14ac:dyDescent="0.25">
      <c r="AG80" s="74" t="s">
        <v>251</v>
      </c>
    </row>
  </sheetData>
  <sheetProtection algorithmName="SHA-512" hashValue="Gzu4pvMZZMEQTzDFD2I5b2MYUggqEZijCgKiaJL5WosmcrNpBiEqeOQnLymVtsBEkIxhl0aiKChgnYdIMLJabw==" saltValue="gt6qzPho+9yEpqYF9mRXiw==" spinCount="100000" sheet="1" objects="1" scenarios="1"/>
  <mergeCells count="3">
    <mergeCell ref="A8:J8"/>
    <mergeCell ref="A4:J6"/>
    <mergeCell ref="A35:C35"/>
  </mergeCells>
  <conditionalFormatting sqref="A35 A36:C50">
    <cfRule type="expression" dxfId="24" priority="21">
      <formula>OR(#REF!="No", #REF!="")</formula>
    </cfRule>
  </conditionalFormatting>
  <conditionalFormatting sqref="A12:B14 A15:C34 A51:Z52">
    <cfRule type="expression" dxfId="23" priority="8">
      <formula>OR(#REF!="No", #REF!="")</formula>
    </cfRule>
  </conditionalFormatting>
  <conditionalFormatting sqref="C12:C13">
    <cfRule type="expression" dxfId="22" priority="3">
      <formula>OR(#REF!="No", #REF!="")</formula>
    </cfRule>
  </conditionalFormatting>
  <conditionalFormatting sqref="D12:X50">
    <cfRule type="expression" dxfId="21" priority="1">
      <formula>OR(#REF!="No", #REF!="")</formula>
    </cfRule>
  </conditionalFormatting>
  <conditionalFormatting sqref="Y14:Z50">
    <cfRule type="expression" dxfId="20" priority="9">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B15:B25 C15:D34" xr:uid="{7C9389C4-81A7-437B-90F3-3D420CBA784C}">
      <formula1>0</formula1>
      <formula2>10000</formula2>
    </dataValidation>
    <dataValidation allowBlank="1" sqref="C36:D50"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X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W50"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Y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Y94"/>
  <sheetViews>
    <sheetView showGridLines="0" zoomScaleNormal="100" workbookViewId="0"/>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140625" style="17"/>
    <col min="8" max="8" width="1.28515625" style="17" customWidth="1"/>
    <col min="9" max="9" width="12.7109375" style="17" customWidth="1"/>
    <col min="10" max="10" width="47.42578125" style="17" customWidth="1"/>
    <col min="11" max="11" width="8.5703125" style="17" customWidth="1"/>
    <col min="12" max="12" width="10.5703125" style="17" customWidth="1"/>
    <col min="13" max="13" width="20.140625" style="17" customWidth="1"/>
    <col min="14" max="14" width="9.42578125" style="17" customWidth="1"/>
    <col min="15" max="15" width="52.140625" style="17" customWidth="1"/>
    <col min="16" max="16" width="27.7109375" style="17" customWidth="1"/>
    <col min="17" max="18" width="9.140625" style="17"/>
    <col min="19" max="19" width="50.7109375" style="17" bestFit="1" customWidth="1"/>
    <col min="20" max="20" width="8.42578125" style="17" bestFit="1" customWidth="1"/>
    <col min="21" max="24" width="9.140625" style="17"/>
    <col min="25" max="25" width="9.140625" style="18"/>
    <col min="26" max="16384" width="9.140625" style="17"/>
  </cols>
  <sheetData>
    <row r="1" spans="1:25" ht="15" x14ac:dyDescent="0.25">
      <c r="I1"/>
      <c r="J1"/>
      <c r="K1"/>
    </row>
    <row r="2" spans="1:25" ht="15" x14ac:dyDescent="0.25">
      <c r="I2"/>
      <c r="J2"/>
      <c r="K2"/>
    </row>
    <row r="3" spans="1:25" ht="25.5" x14ac:dyDescent="0.35">
      <c r="A3" s="83" t="str">
        <f>GPA!A3</f>
        <v xml:space="preserve">              Pre-Mapping for the MSc programme in Biotechnology</v>
      </c>
      <c r="B3" s="83"/>
      <c r="C3" s="83"/>
      <c r="D3" s="83"/>
      <c r="E3" s="83"/>
      <c r="F3" s="83"/>
      <c r="H3" s="83"/>
      <c r="I3"/>
      <c r="J3"/>
      <c r="K3"/>
      <c r="L3" s="19"/>
      <c r="M3" s="19"/>
    </row>
    <row r="4" spans="1:25" ht="15" customHeight="1" x14ac:dyDescent="0.35">
      <c r="A4" s="20"/>
      <c r="B4" s="20"/>
      <c r="C4" s="20"/>
      <c r="D4" s="20"/>
      <c r="E4" s="20"/>
      <c r="F4" s="20"/>
      <c r="G4" s="20"/>
      <c r="H4" s="20"/>
      <c r="I4"/>
      <c r="J4"/>
      <c r="K4"/>
      <c r="L4" s="19"/>
      <c r="M4" s="19"/>
    </row>
    <row r="5" spans="1:25" ht="15" customHeight="1" x14ac:dyDescent="0.35">
      <c r="A5" s="20"/>
      <c r="B5" s="20"/>
      <c r="C5" s="20"/>
      <c r="D5" s="20"/>
      <c r="E5" s="20"/>
      <c r="F5" s="20"/>
      <c r="G5" s="20"/>
      <c r="H5" s="20"/>
      <c r="I5"/>
      <c r="J5"/>
      <c r="K5"/>
      <c r="L5" s="19"/>
      <c r="M5" s="19"/>
    </row>
    <row r="6" spans="1:25" ht="15" customHeight="1" x14ac:dyDescent="0.35">
      <c r="A6" s="20"/>
      <c r="B6" s="20"/>
      <c r="C6" s="20"/>
      <c r="D6" s="20"/>
      <c r="E6" s="20"/>
      <c r="F6" s="20"/>
      <c r="G6" s="20"/>
      <c r="H6" s="20"/>
      <c r="I6"/>
      <c r="J6"/>
      <c r="K6"/>
      <c r="L6" s="19"/>
      <c r="M6" s="19"/>
    </row>
    <row r="7" spans="1:25" ht="87.75" customHeight="1" x14ac:dyDescent="0.25">
      <c r="A7" s="139" t="s">
        <v>573</v>
      </c>
      <c r="B7" s="139"/>
      <c r="C7" s="139"/>
      <c r="D7" s="139"/>
      <c r="E7" s="139"/>
      <c r="F7" s="139"/>
      <c r="G7" s="139"/>
      <c r="H7" s="139"/>
      <c r="I7" s="139"/>
      <c r="J7"/>
      <c r="K7"/>
      <c r="L7"/>
      <c r="M7"/>
      <c r="N7"/>
      <c r="O7"/>
    </row>
    <row r="8" spans="1:25" customFormat="1" ht="15" customHeight="1" x14ac:dyDescent="0.25">
      <c r="Y8" s="21"/>
    </row>
    <row r="9" spans="1:25" s="19" customFormat="1" ht="15" x14ac:dyDescent="0.25">
      <c r="A9" s="17"/>
      <c r="I9"/>
      <c r="J9"/>
      <c r="K9"/>
      <c r="Y9" s="74" t="s">
        <v>16</v>
      </c>
    </row>
    <row r="10" spans="1:25" ht="16.5" customHeight="1" x14ac:dyDescent="0.25">
      <c r="A10" s="47" t="s">
        <v>547</v>
      </c>
      <c r="C10" s="24"/>
      <c r="F10" s="41"/>
      <c r="G10" s="48"/>
      <c r="I10"/>
      <c r="J10"/>
      <c r="K10"/>
      <c r="Y10" s="74" t="s">
        <v>17</v>
      </c>
    </row>
    <row r="11" spans="1:25" ht="15" customHeight="1" x14ac:dyDescent="0.25">
      <c r="A11"/>
      <c r="B11"/>
      <c r="C11"/>
      <c r="D11"/>
      <c r="E11"/>
      <c r="F11"/>
      <c r="I11"/>
      <c r="J11"/>
      <c r="K11"/>
      <c r="M11" s="74" t="s">
        <v>18</v>
      </c>
      <c r="R11" s="21" t="s">
        <v>18</v>
      </c>
      <c r="Y11" s="17"/>
    </row>
    <row r="12" spans="1:25" ht="27.75" customHeight="1" x14ac:dyDescent="0.25">
      <c r="A12" s="86" t="s">
        <v>537</v>
      </c>
      <c r="B12" s="86" t="s">
        <v>538</v>
      </c>
      <c r="C12" s="86"/>
      <c r="D12" s="86"/>
      <c r="E12" s="135" t="s">
        <v>574</v>
      </c>
      <c r="F12" s="135" t="s">
        <v>575</v>
      </c>
      <c r="G12" s="86" t="s">
        <v>539</v>
      </c>
      <c r="H12"/>
      <c r="I12" s="19"/>
      <c r="J12" s="19"/>
      <c r="K12"/>
      <c r="L12"/>
      <c r="M12"/>
      <c r="N12" s="21" t="s">
        <v>19</v>
      </c>
      <c r="Y12" s="17"/>
    </row>
    <row r="13" spans="1:25" ht="15" x14ac:dyDescent="0.25">
      <c r="A13" s="147" t="s">
        <v>540</v>
      </c>
      <c r="B13" s="150"/>
      <c r="C13" s="151"/>
      <c r="D13" s="152"/>
      <c r="E13" s="96"/>
      <c r="F13" s="96"/>
      <c r="G13" s="98"/>
      <c r="H13"/>
      <c r="K13"/>
      <c r="L13"/>
      <c r="M13"/>
      <c r="N13" s="19"/>
      <c r="O13" s="21" t="s">
        <v>20</v>
      </c>
      <c r="Y13" s="17"/>
    </row>
    <row r="14" spans="1:25" ht="15" x14ac:dyDescent="0.25">
      <c r="A14" s="148"/>
      <c r="B14" s="141"/>
      <c r="C14" s="142"/>
      <c r="D14" s="143"/>
      <c r="E14" s="72"/>
      <c r="F14" s="72"/>
      <c r="G14" s="99"/>
      <c r="H14"/>
      <c r="L14" s="19"/>
      <c r="M14" s="19"/>
      <c r="N14" s="21" t="s">
        <v>21</v>
      </c>
      <c r="Y14" s="17"/>
    </row>
    <row r="15" spans="1:25" ht="14.45" customHeight="1" x14ac:dyDescent="0.25">
      <c r="A15" s="148"/>
      <c r="B15" s="141"/>
      <c r="C15" s="142"/>
      <c r="D15" s="143"/>
      <c r="E15" s="72"/>
      <c r="F15" s="72"/>
      <c r="G15" s="99"/>
      <c r="H15"/>
      <c r="L15" s="19"/>
      <c r="M15" s="19"/>
      <c r="N15" s="21" t="s">
        <v>22</v>
      </c>
      <c r="Y15" s="17"/>
    </row>
    <row r="16" spans="1:25" ht="15" x14ac:dyDescent="0.25">
      <c r="A16" s="148"/>
      <c r="B16" s="141"/>
      <c r="C16" s="142"/>
      <c r="D16" s="143"/>
      <c r="E16" s="72"/>
      <c r="F16" s="72"/>
      <c r="G16" s="99"/>
      <c r="H16"/>
      <c r="L16" s="19"/>
      <c r="M16" s="19"/>
      <c r="N16" s="21" t="s">
        <v>23</v>
      </c>
      <c r="Y16" s="17"/>
    </row>
    <row r="17" spans="1:25" ht="15" x14ac:dyDescent="0.25">
      <c r="A17" s="148"/>
      <c r="B17" s="141"/>
      <c r="C17" s="142"/>
      <c r="D17" s="143"/>
      <c r="E17" s="72"/>
      <c r="F17" s="72"/>
      <c r="G17" s="99"/>
      <c r="H17"/>
      <c r="L17" s="19"/>
      <c r="M17" s="19"/>
      <c r="N17" s="21" t="s">
        <v>24</v>
      </c>
      <c r="Y17" s="17"/>
    </row>
    <row r="18" spans="1:25" ht="15" x14ac:dyDescent="0.25">
      <c r="A18" s="148"/>
      <c r="B18" s="141"/>
      <c r="C18" s="142"/>
      <c r="D18" s="143"/>
      <c r="E18" s="72"/>
      <c r="F18" s="72"/>
      <c r="G18" s="99"/>
      <c r="H18"/>
      <c r="L18" s="19"/>
      <c r="M18" s="19"/>
      <c r="N18" s="21" t="s">
        <v>25</v>
      </c>
      <c r="Y18" s="17"/>
    </row>
    <row r="19" spans="1:25" ht="15" x14ac:dyDescent="0.25">
      <c r="A19" s="148"/>
      <c r="B19" s="141"/>
      <c r="C19" s="142"/>
      <c r="D19" s="143"/>
      <c r="E19" s="72"/>
      <c r="F19" s="72"/>
      <c r="G19" s="99"/>
      <c r="H19"/>
      <c r="L19" s="19"/>
      <c r="M19" s="19"/>
      <c r="N19" s="21" t="s">
        <v>26</v>
      </c>
      <c r="Y19" s="17"/>
    </row>
    <row r="20" spans="1:25" ht="15" x14ac:dyDescent="0.25">
      <c r="A20" s="148"/>
      <c r="B20" s="141"/>
      <c r="C20" s="142"/>
      <c r="D20" s="143"/>
      <c r="E20" s="72"/>
      <c r="F20" s="72"/>
      <c r="G20" s="99"/>
      <c r="H20"/>
      <c r="L20" s="19"/>
      <c r="M20" s="19"/>
      <c r="N20" s="21" t="s">
        <v>27</v>
      </c>
      <c r="Y20" s="17"/>
    </row>
    <row r="21" spans="1:25" ht="15" x14ac:dyDescent="0.25">
      <c r="A21" s="148"/>
      <c r="B21" s="141"/>
      <c r="C21" s="142"/>
      <c r="D21" s="143"/>
      <c r="E21" s="72"/>
      <c r="F21" s="72"/>
      <c r="G21" s="99"/>
      <c r="H21"/>
      <c r="L21" s="19"/>
      <c r="M21" s="19"/>
      <c r="N21" s="21" t="s">
        <v>28</v>
      </c>
      <c r="Y21" s="17"/>
    </row>
    <row r="22" spans="1:25" ht="15" x14ac:dyDescent="0.25">
      <c r="A22" s="149"/>
      <c r="B22" s="153"/>
      <c r="C22" s="154"/>
      <c r="D22" s="155"/>
      <c r="E22" s="97"/>
      <c r="F22" s="97"/>
      <c r="G22" s="100"/>
      <c r="H22"/>
      <c r="L22" s="19"/>
      <c r="M22" s="19"/>
      <c r="N22" s="21" t="s">
        <v>29</v>
      </c>
      <c r="Y22" s="17"/>
    </row>
    <row r="23" spans="1:25" ht="15" x14ac:dyDescent="0.25">
      <c r="A23" s="146" t="s">
        <v>541</v>
      </c>
      <c r="B23" s="150"/>
      <c r="C23" s="151"/>
      <c r="D23" s="152"/>
      <c r="E23" s="95"/>
      <c r="F23" s="95"/>
      <c r="G23" s="101"/>
      <c r="H23"/>
      <c r="L23" s="19"/>
      <c r="M23" s="19"/>
      <c r="N23" s="21" t="s">
        <v>30</v>
      </c>
      <c r="Y23" s="17"/>
    </row>
    <row r="24" spans="1:25" ht="15" x14ac:dyDescent="0.25">
      <c r="A24" s="146"/>
      <c r="B24" s="141"/>
      <c r="C24" s="142"/>
      <c r="D24" s="143"/>
      <c r="E24" s="72"/>
      <c r="F24" s="72"/>
      <c r="G24" s="99"/>
      <c r="H24"/>
      <c r="L24" s="19"/>
      <c r="M24" s="19"/>
      <c r="N24" s="21" t="s">
        <v>31</v>
      </c>
      <c r="Y24" s="17"/>
    </row>
    <row r="25" spans="1:25" ht="15" x14ac:dyDescent="0.25">
      <c r="A25" s="146"/>
      <c r="B25" s="141"/>
      <c r="C25" s="142"/>
      <c r="D25" s="143"/>
      <c r="E25" s="72"/>
      <c r="F25" s="72"/>
      <c r="G25" s="99"/>
      <c r="H25"/>
      <c r="L25" s="19"/>
      <c r="M25" s="19"/>
      <c r="N25" s="21" t="s">
        <v>32</v>
      </c>
      <c r="Y25" s="17"/>
    </row>
    <row r="26" spans="1:25" ht="15" x14ac:dyDescent="0.25">
      <c r="A26" s="146"/>
      <c r="B26" s="141"/>
      <c r="C26" s="142"/>
      <c r="D26" s="143"/>
      <c r="E26" s="72"/>
      <c r="F26" s="72"/>
      <c r="G26" s="99"/>
      <c r="H26"/>
      <c r="L26" s="19"/>
      <c r="M26" s="19"/>
      <c r="N26" s="21" t="s">
        <v>33</v>
      </c>
      <c r="Y26" s="17"/>
    </row>
    <row r="27" spans="1:25" ht="15" x14ac:dyDescent="0.25">
      <c r="A27" s="146"/>
      <c r="B27" s="141"/>
      <c r="C27" s="142"/>
      <c r="D27" s="143"/>
      <c r="E27" s="72"/>
      <c r="F27" s="72"/>
      <c r="G27" s="99"/>
      <c r="H27"/>
      <c r="L27" s="19"/>
      <c r="M27" s="19"/>
      <c r="N27" s="21" t="s">
        <v>34</v>
      </c>
      <c r="Y27" s="17"/>
    </row>
    <row r="28" spans="1:25" ht="15" x14ac:dyDescent="0.25">
      <c r="A28" s="146"/>
      <c r="B28" s="141"/>
      <c r="C28" s="142"/>
      <c r="D28" s="143"/>
      <c r="E28" s="72"/>
      <c r="F28" s="72"/>
      <c r="G28" s="99"/>
      <c r="H28"/>
      <c r="L28" s="19"/>
      <c r="M28" s="19"/>
      <c r="N28" s="21" t="s">
        <v>35</v>
      </c>
      <c r="Y28" s="17"/>
    </row>
    <row r="29" spans="1:25" ht="15" x14ac:dyDescent="0.25">
      <c r="A29" s="146"/>
      <c r="B29" s="141"/>
      <c r="C29" s="142"/>
      <c r="D29" s="143"/>
      <c r="E29" s="72"/>
      <c r="F29" s="72"/>
      <c r="G29" s="99"/>
      <c r="H29"/>
      <c r="L29" s="19"/>
      <c r="M29" s="19"/>
      <c r="N29" s="21" t="s">
        <v>36</v>
      </c>
      <c r="Y29" s="17"/>
    </row>
    <row r="30" spans="1:25" ht="15" x14ac:dyDescent="0.25">
      <c r="A30" s="146"/>
      <c r="B30" s="141"/>
      <c r="C30" s="142"/>
      <c r="D30" s="143"/>
      <c r="E30" s="72"/>
      <c r="F30" s="72"/>
      <c r="G30" s="99"/>
      <c r="H30"/>
      <c r="L30" s="19"/>
      <c r="M30" s="19"/>
      <c r="N30" s="21" t="s">
        <v>37</v>
      </c>
      <c r="Y30" s="17"/>
    </row>
    <row r="31" spans="1:25" ht="15" x14ac:dyDescent="0.25">
      <c r="A31" s="146"/>
      <c r="B31" s="141"/>
      <c r="C31" s="142"/>
      <c r="D31" s="143"/>
      <c r="E31" s="72"/>
      <c r="F31" s="72"/>
      <c r="G31" s="99"/>
      <c r="H31"/>
      <c r="L31" s="19"/>
      <c r="M31" s="19"/>
      <c r="N31" s="21" t="s">
        <v>38</v>
      </c>
      <c r="Y31" s="17"/>
    </row>
    <row r="32" spans="1:25" ht="15" x14ac:dyDescent="0.25">
      <c r="A32" s="146"/>
      <c r="B32" s="153"/>
      <c r="C32" s="154"/>
      <c r="D32" s="155"/>
      <c r="E32" s="94"/>
      <c r="F32" s="94"/>
      <c r="G32" s="102"/>
      <c r="H32"/>
      <c r="L32" s="19"/>
      <c r="M32" s="19"/>
      <c r="N32" s="21" t="s">
        <v>39</v>
      </c>
      <c r="Y32" s="17"/>
    </row>
    <row r="33" spans="1:25" ht="15" x14ac:dyDescent="0.25">
      <c r="A33" s="145" t="s">
        <v>542</v>
      </c>
      <c r="B33" s="150"/>
      <c r="C33" s="151"/>
      <c r="D33" s="152"/>
      <c r="E33" s="96"/>
      <c r="F33" s="96"/>
      <c r="G33" s="98"/>
      <c r="H33"/>
      <c r="L33" s="19"/>
      <c r="M33" s="19"/>
      <c r="N33" s="21" t="s">
        <v>40</v>
      </c>
      <c r="Y33" s="17"/>
    </row>
    <row r="34" spans="1:25" ht="15" x14ac:dyDescent="0.25">
      <c r="A34" s="146"/>
      <c r="B34" s="141"/>
      <c r="C34" s="142"/>
      <c r="D34" s="143"/>
      <c r="E34" s="72"/>
      <c r="F34" s="72"/>
      <c r="G34" s="99"/>
      <c r="H34"/>
      <c r="L34" s="19"/>
      <c r="M34" s="19"/>
      <c r="N34" s="21" t="s">
        <v>41</v>
      </c>
      <c r="Y34" s="17"/>
    </row>
    <row r="35" spans="1:25" ht="15" x14ac:dyDescent="0.25">
      <c r="A35" s="146"/>
      <c r="B35" s="141"/>
      <c r="C35" s="142"/>
      <c r="D35" s="143"/>
      <c r="E35" s="72"/>
      <c r="F35" s="72"/>
      <c r="G35" s="99"/>
      <c r="H35"/>
      <c r="L35" s="19"/>
      <c r="M35" s="19"/>
      <c r="N35" s="21" t="s">
        <v>42</v>
      </c>
      <c r="Y35" s="17"/>
    </row>
    <row r="36" spans="1:25" ht="15" x14ac:dyDescent="0.25">
      <c r="A36" s="146"/>
      <c r="B36" s="141"/>
      <c r="C36" s="142"/>
      <c r="D36" s="143"/>
      <c r="E36" s="72"/>
      <c r="F36" s="72"/>
      <c r="G36" s="99"/>
      <c r="H36"/>
      <c r="N36" s="21" t="s">
        <v>43</v>
      </c>
      <c r="Y36" s="17"/>
    </row>
    <row r="37" spans="1:25" ht="15" x14ac:dyDescent="0.25">
      <c r="A37" s="146"/>
      <c r="B37" s="141"/>
      <c r="C37" s="142"/>
      <c r="D37" s="143"/>
      <c r="E37" s="72"/>
      <c r="F37" s="72"/>
      <c r="G37" s="99"/>
      <c r="H37"/>
      <c r="N37" s="21" t="s">
        <v>44</v>
      </c>
      <c r="Y37" s="17"/>
    </row>
    <row r="38" spans="1:25" ht="15" x14ac:dyDescent="0.25">
      <c r="A38" s="146"/>
      <c r="B38" s="141"/>
      <c r="C38" s="142"/>
      <c r="D38" s="143"/>
      <c r="E38" s="72"/>
      <c r="F38" s="72"/>
      <c r="G38" s="99"/>
      <c r="H38"/>
      <c r="N38" s="21" t="s">
        <v>45</v>
      </c>
      <c r="Y38" s="17"/>
    </row>
    <row r="39" spans="1:25" ht="15" x14ac:dyDescent="0.25">
      <c r="A39" s="146"/>
      <c r="B39" s="141"/>
      <c r="C39" s="142"/>
      <c r="D39" s="143"/>
      <c r="E39" s="72"/>
      <c r="F39" s="72"/>
      <c r="G39" s="99"/>
      <c r="H39"/>
      <c r="N39" s="21" t="s">
        <v>46</v>
      </c>
      <c r="Y39" s="17"/>
    </row>
    <row r="40" spans="1:25" ht="15" x14ac:dyDescent="0.25">
      <c r="A40" s="146"/>
      <c r="B40" s="141"/>
      <c r="C40" s="142"/>
      <c r="D40" s="143"/>
      <c r="E40" s="72"/>
      <c r="F40" s="72"/>
      <c r="G40" s="99"/>
      <c r="H40"/>
      <c r="N40" s="21" t="s">
        <v>47</v>
      </c>
      <c r="Y40" s="17"/>
    </row>
    <row r="41" spans="1:25" ht="15" x14ac:dyDescent="0.25">
      <c r="A41" s="146"/>
      <c r="B41" s="141"/>
      <c r="C41" s="142"/>
      <c r="D41" s="143"/>
      <c r="E41" s="72"/>
      <c r="F41" s="72"/>
      <c r="G41" s="99"/>
      <c r="H41"/>
      <c r="N41" s="21" t="s">
        <v>48</v>
      </c>
      <c r="Y41" s="17"/>
    </row>
    <row r="42" spans="1:25" ht="15" x14ac:dyDescent="0.25">
      <c r="A42" s="146"/>
      <c r="B42" s="153"/>
      <c r="C42" s="154"/>
      <c r="D42" s="155"/>
      <c r="E42" s="94"/>
      <c r="F42" s="94"/>
      <c r="G42" s="102"/>
      <c r="H42"/>
      <c r="N42" s="21" t="s">
        <v>49</v>
      </c>
      <c r="Y42" s="17"/>
    </row>
    <row r="43" spans="1:25" ht="15" x14ac:dyDescent="0.25">
      <c r="A43" s="145" t="s">
        <v>543</v>
      </c>
      <c r="B43" s="150"/>
      <c r="C43" s="151"/>
      <c r="D43" s="152"/>
      <c r="E43" s="96"/>
      <c r="F43" s="96"/>
      <c r="G43" s="98"/>
      <c r="H43"/>
      <c r="O43" s="21" t="s">
        <v>50</v>
      </c>
      <c r="Y43" s="17"/>
    </row>
    <row r="44" spans="1:25" ht="15" x14ac:dyDescent="0.25">
      <c r="A44" s="146"/>
      <c r="B44" s="141"/>
      <c r="C44" s="142"/>
      <c r="D44" s="143"/>
      <c r="E44" s="72"/>
      <c r="F44" s="72"/>
      <c r="G44" s="99"/>
      <c r="N44" s="21" t="s">
        <v>171</v>
      </c>
      <c r="Y44" s="17"/>
    </row>
    <row r="45" spans="1:25" ht="15" x14ac:dyDescent="0.25">
      <c r="A45" s="146"/>
      <c r="B45" s="141"/>
      <c r="C45" s="142"/>
      <c r="D45" s="143"/>
      <c r="E45" s="72"/>
      <c r="F45" s="72"/>
      <c r="G45" s="99"/>
      <c r="O45" s="74" t="s">
        <v>172</v>
      </c>
      <c r="T45" s="21" t="s">
        <v>172</v>
      </c>
      <c r="Y45" s="17"/>
    </row>
    <row r="46" spans="1:25" ht="15" x14ac:dyDescent="0.25">
      <c r="A46" s="146"/>
      <c r="B46" s="141"/>
      <c r="C46" s="142"/>
      <c r="D46" s="143"/>
      <c r="E46" s="72"/>
      <c r="F46" s="72"/>
      <c r="G46" s="99"/>
      <c r="O46" s="74" t="s">
        <v>173</v>
      </c>
      <c r="T46" s="21" t="s">
        <v>173</v>
      </c>
      <c r="Y46" s="17"/>
    </row>
    <row r="47" spans="1:25" ht="15" x14ac:dyDescent="0.25">
      <c r="A47" s="146"/>
      <c r="B47" s="141"/>
      <c r="C47" s="142"/>
      <c r="D47" s="143"/>
      <c r="E47" s="72"/>
      <c r="F47" s="72"/>
      <c r="G47" s="99"/>
      <c r="O47" s="74" t="s">
        <v>174</v>
      </c>
      <c r="T47" s="21" t="s">
        <v>174</v>
      </c>
      <c r="Y47" s="17"/>
    </row>
    <row r="48" spans="1:25" ht="15" x14ac:dyDescent="0.25">
      <c r="A48" s="146"/>
      <c r="B48" s="141"/>
      <c r="C48" s="142"/>
      <c r="D48" s="143"/>
      <c r="E48" s="72"/>
      <c r="F48" s="72"/>
      <c r="G48" s="99"/>
      <c r="O48" s="74" t="s">
        <v>175</v>
      </c>
      <c r="T48" s="21" t="s">
        <v>175</v>
      </c>
      <c r="Y48" s="17"/>
    </row>
    <row r="49" spans="1:25" ht="15" x14ac:dyDescent="0.25">
      <c r="A49" s="146"/>
      <c r="B49" s="141"/>
      <c r="C49" s="142"/>
      <c r="D49" s="143"/>
      <c r="E49" s="72"/>
      <c r="F49" s="72"/>
      <c r="G49" s="99"/>
      <c r="O49" s="74" t="s">
        <v>176</v>
      </c>
      <c r="T49" s="21" t="s">
        <v>176</v>
      </c>
      <c r="Y49" s="17"/>
    </row>
    <row r="50" spans="1:25" ht="15" x14ac:dyDescent="0.25">
      <c r="A50" s="146"/>
      <c r="B50" s="141"/>
      <c r="C50" s="142"/>
      <c r="D50" s="143"/>
      <c r="E50" s="72"/>
      <c r="F50" s="72"/>
      <c r="G50" s="99"/>
      <c r="O50" s="74" t="s">
        <v>177</v>
      </c>
      <c r="T50" s="21" t="s">
        <v>177</v>
      </c>
      <c r="Y50" s="17"/>
    </row>
    <row r="51" spans="1:25" ht="15" x14ac:dyDescent="0.25">
      <c r="A51" s="146"/>
      <c r="B51" s="141"/>
      <c r="C51" s="142"/>
      <c r="D51" s="143"/>
      <c r="E51" s="72"/>
      <c r="F51" s="72"/>
      <c r="G51" s="99"/>
      <c r="O51" s="74" t="s">
        <v>178</v>
      </c>
      <c r="T51" s="21" t="s">
        <v>178</v>
      </c>
      <c r="Y51" s="17"/>
    </row>
    <row r="52" spans="1:25" ht="15" x14ac:dyDescent="0.25">
      <c r="A52" s="146"/>
      <c r="B52" s="153"/>
      <c r="C52" s="154"/>
      <c r="D52" s="155"/>
      <c r="E52" s="94"/>
      <c r="F52" s="94"/>
      <c r="G52" s="102"/>
      <c r="O52" s="74" t="s">
        <v>179</v>
      </c>
      <c r="T52" s="21" t="s">
        <v>179</v>
      </c>
      <c r="Y52" s="17"/>
    </row>
    <row r="53" spans="1:25" ht="15" x14ac:dyDescent="0.25">
      <c r="A53" s="147" t="s">
        <v>544</v>
      </c>
      <c r="B53" s="150"/>
      <c r="C53" s="151"/>
      <c r="D53" s="152"/>
      <c r="E53" s="96"/>
      <c r="F53" s="96"/>
      <c r="G53" s="98"/>
      <c r="H53"/>
      <c r="O53" s="74" t="s">
        <v>180</v>
      </c>
      <c r="T53" s="21" t="s">
        <v>180</v>
      </c>
      <c r="Y53" s="17"/>
    </row>
    <row r="54" spans="1:25" ht="15" x14ac:dyDescent="0.25">
      <c r="A54" s="148"/>
      <c r="B54" s="141"/>
      <c r="C54" s="142"/>
      <c r="D54" s="143"/>
      <c r="E54" s="72"/>
      <c r="F54" s="72"/>
      <c r="G54" s="99"/>
      <c r="H54"/>
      <c r="O54" s="74" t="s">
        <v>181</v>
      </c>
      <c r="T54" s="21" t="s">
        <v>181</v>
      </c>
      <c r="Y54" s="17"/>
    </row>
    <row r="55" spans="1:25" ht="15" x14ac:dyDescent="0.25">
      <c r="A55" s="148"/>
      <c r="B55" s="141"/>
      <c r="C55" s="142"/>
      <c r="D55" s="143"/>
      <c r="E55" s="72"/>
      <c r="F55" s="72"/>
      <c r="G55" s="99"/>
      <c r="H55"/>
      <c r="O55" s="74" t="s">
        <v>182</v>
      </c>
      <c r="T55" s="21" t="s">
        <v>182</v>
      </c>
      <c r="Y55" s="17"/>
    </row>
    <row r="56" spans="1:25" ht="15" x14ac:dyDescent="0.25">
      <c r="A56" s="148"/>
      <c r="B56" s="141"/>
      <c r="C56" s="142"/>
      <c r="D56" s="143"/>
      <c r="E56" s="72"/>
      <c r="F56" s="72"/>
      <c r="G56" s="99"/>
      <c r="H56"/>
      <c r="O56" s="74" t="s">
        <v>183</v>
      </c>
      <c r="T56" s="21" t="s">
        <v>183</v>
      </c>
      <c r="Y56" s="17"/>
    </row>
    <row r="57" spans="1:25" ht="15" x14ac:dyDescent="0.25">
      <c r="A57" s="148"/>
      <c r="B57" s="141"/>
      <c r="C57" s="142"/>
      <c r="D57" s="143"/>
      <c r="E57" s="72"/>
      <c r="F57" s="72"/>
      <c r="G57" s="99"/>
      <c r="H57"/>
      <c r="O57" s="74" t="s">
        <v>184</v>
      </c>
      <c r="T57" s="21" t="s">
        <v>184</v>
      </c>
      <c r="Y57" s="17"/>
    </row>
    <row r="58" spans="1:25" ht="15" x14ac:dyDescent="0.25">
      <c r="A58" s="148"/>
      <c r="B58" s="141"/>
      <c r="C58" s="142"/>
      <c r="D58" s="143"/>
      <c r="E58" s="72"/>
      <c r="F58" s="72"/>
      <c r="G58" s="99"/>
      <c r="H58"/>
      <c r="O58" s="74" t="s">
        <v>185</v>
      </c>
      <c r="T58" s="21" t="s">
        <v>185</v>
      </c>
      <c r="Y58" s="17"/>
    </row>
    <row r="59" spans="1:25" ht="15" x14ac:dyDescent="0.25">
      <c r="A59" s="148"/>
      <c r="B59" s="141"/>
      <c r="C59" s="142"/>
      <c r="D59" s="143"/>
      <c r="E59" s="72"/>
      <c r="F59" s="72"/>
      <c r="G59" s="99"/>
      <c r="H59"/>
      <c r="O59" s="74" t="s">
        <v>186</v>
      </c>
      <c r="T59" s="21" t="s">
        <v>186</v>
      </c>
      <c r="Y59" s="17"/>
    </row>
    <row r="60" spans="1:25" ht="15" x14ac:dyDescent="0.25">
      <c r="A60" s="148"/>
      <c r="B60" s="141"/>
      <c r="C60" s="142"/>
      <c r="D60" s="143"/>
      <c r="E60" s="72"/>
      <c r="F60" s="72"/>
      <c r="G60" s="99"/>
      <c r="H60"/>
      <c r="O60" s="74" t="s">
        <v>187</v>
      </c>
      <c r="T60" s="21" t="s">
        <v>187</v>
      </c>
      <c r="Y60" s="17"/>
    </row>
    <row r="61" spans="1:25" ht="15" x14ac:dyDescent="0.25">
      <c r="A61" s="148"/>
      <c r="B61" s="141"/>
      <c r="C61" s="142"/>
      <c r="D61" s="143"/>
      <c r="E61" s="72"/>
      <c r="F61" s="72"/>
      <c r="G61" s="99"/>
      <c r="H61"/>
      <c r="O61" s="74" t="s">
        <v>188</v>
      </c>
      <c r="T61" s="21" t="s">
        <v>188</v>
      </c>
      <c r="Y61" s="17"/>
    </row>
    <row r="62" spans="1:25" ht="15" x14ac:dyDescent="0.25">
      <c r="A62" s="149"/>
      <c r="B62" s="153"/>
      <c r="C62" s="154"/>
      <c r="D62" s="155"/>
      <c r="E62" s="97"/>
      <c r="F62" s="97"/>
      <c r="G62" s="100"/>
      <c r="H62"/>
      <c r="O62" s="74" t="s">
        <v>189</v>
      </c>
      <c r="T62" s="21" t="s">
        <v>189</v>
      </c>
      <c r="Y62" s="17"/>
    </row>
    <row r="63" spans="1:25" ht="15" x14ac:dyDescent="0.25">
      <c r="A63"/>
      <c r="B63"/>
      <c r="C63"/>
      <c r="D63"/>
      <c r="E63"/>
      <c r="F63"/>
      <c r="M63" s="74" t="s">
        <v>190</v>
      </c>
      <c r="R63" s="21" t="s">
        <v>190</v>
      </c>
      <c r="Y63" s="17"/>
    </row>
    <row r="64" spans="1:25" ht="15" x14ac:dyDescent="0.25">
      <c r="A64"/>
      <c r="B64"/>
      <c r="C64"/>
      <c r="D64"/>
      <c r="E64"/>
      <c r="F64"/>
      <c r="M64" s="74" t="s">
        <v>191</v>
      </c>
      <c r="R64" s="21" t="s">
        <v>191</v>
      </c>
      <c r="Y64" s="17"/>
    </row>
    <row r="65" spans="1:25" ht="15" x14ac:dyDescent="0.25">
      <c r="A65"/>
      <c r="B65"/>
      <c r="C65"/>
      <c r="D65"/>
      <c r="E65"/>
      <c r="F65"/>
      <c r="Y65" s="74" t="s">
        <v>222</v>
      </c>
    </row>
    <row r="66" spans="1:25" ht="15" x14ac:dyDescent="0.25">
      <c r="A66"/>
      <c r="B66"/>
      <c r="C66"/>
      <c r="D66"/>
      <c r="E66"/>
      <c r="F66"/>
      <c r="G66" s="19"/>
      <c r="H66" s="19"/>
      <c r="I66" s="19"/>
      <c r="Y66" s="74" t="s">
        <v>223</v>
      </c>
    </row>
    <row r="67" spans="1:25" ht="15" x14ac:dyDescent="0.25">
      <c r="A67"/>
      <c r="B67"/>
      <c r="C67"/>
      <c r="D67"/>
      <c r="E67"/>
      <c r="F67"/>
      <c r="G67" s="19"/>
      <c r="H67" s="19"/>
      <c r="I67" s="19"/>
      <c r="J67" s="19"/>
      <c r="Y67" s="74" t="s">
        <v>224</v>
      </c>
    </row>
    <row r="68" spans="1:25" ht="15" x14ac:dyDescent="0.25">
      <c r="A68"/>
      <c r="B68"/>
      <c r="C68"/>
      <c r="D68"/>
      <c r="E68"/>
      <c r="F68"/>
      <c r="G68" s="19"/>
      <c r="H68" s="19"/>
      <c r="I68" s="19"/>
      <c r="J68" s="19"/>
      <c r="Y68" s="74" t="s">
        <v>225</v>
      </c>
    </row>
    <row r="69" spans="1:25" ht="15" x14ac:dyDescent="0.25">
      <c r="A69"/>
      <c r="B69"/>
      <c r="C69"/>
      <c r="D69"/>
      <c r="E69"/>
      <c r="F69"/>
      <c r="G69" s="19"/>
      <c r="H69" s="19"/>
      <c r="I69" s="19"/>
      <c r="Y69" s="74" t="s">
        <v>226</v>
      </c>
    </row>
    <row r="70" spans="1:25" ht="15" x14ac:dyDescent="0.25">
      <c r="A70"/>
      <c r="B70"/>
      <c r="C70"/>
      <c r="D70"/>
      <c r="E70"/>
      <c r="F70"/>
      <c r="Y70" s="74" t="s">
        <v>227</v>
      </c>
    </row>
    <row r="71" spans="1:25" ht="15" x14ac:dyDescent="0.25">
      <c r="A71"/>
      <c r="B71"/>
      <c r="C71"/>
      <c r="D71"/>
      <c r="E71"/>
      <c r="F71"/>
      <c r="Y71" s="74" t="s">
        <v>228</v>
      </c>
    </row>
    <row r="72" spans="1:25" ht="15" x14ac:dyDescent="0.25">
      <c r="A72"/>
      <c r="B72"/>
      <c r="C72"/>
      <c r="D72"/>
      <c r="E72"/>
      <c r="F72"/>
      <c r="Y72" s="74" t="s">
        <v>229</v>
      </c>
    </row>
    <row r="73" spans="1:25" ht="15" x14ac:dyDescent="0.25">
      <c r="A73"/>
      <c r="B73"/>
      <c r="C73"/>
      <c r="D73"/>
      <c r="E73"/>
      <c r="F73"/>
      <c r="Y73" s="74" t="s">
        <v>230</v>
      </c>
    </row>
    <row r="74" spans="1:25" ht="15" x14ac:dyDescent="0.25">
      <c r="A74"/>
      <c r="B74"/>
      <c r="C74"/>
      <c r="D74"/>
      <c r="E74"/>
      <c r="F74"/>
      <c r="Y74" s="74" t="s">
        <v>231</v>
      </c>
    </row>
    <row r="75" spans="1:25" ht="15" x14ac:dyDescent="0.25">
      <c r="A75"/>
      <c r="B75"/>
      <c r="C75"/>
      <c r="D75"/>
      <c r="E75"/>
      <c r="F75"/>
      <c r="Y75" s="74" t="s">
        <v>232</v>
      </c>
    </row>
    <row r="76" spans="1:25" ht="15" x14ac:dyDescent="0.25">
      <c r="A76"/>
      <c r="B76"/>
      <c r="C76"/>
      <c r="D76"/>
      <c r="E76"/>
      <c r="F76"/>
      <c r="Y76" s="74" t="s">
        <v>233</v>
      </c>
    </row>
    <row r="77" spans="1:25" ht="15" x14ac:dyDescent="0.25">
      <c r="A77"/>
      <c r="B77"/>
      <c r="C77"/>
      <c r="D77"/>
      <c r="E77"/>
      <c r="F77"/>
      <c r="Y77" s="74" t="s">
        <v>234</v>
      </c>
    </row>
    <row r="78" spans="1:25" ht="15" x14ac:dyDescent="0.25">
      <c r="A78"/>
      <c r="B78"/>
      <c r="C78"/>
      <c r="D78"/>
      <c r="E78"/>
      <c r="F78"/>
      <c r="Y78" s="74" t="s">
        <v>235</v>
      </c>
    </row>
    <row r="79" spans="1:25" ht="15" x14ac:dyDescent="0.25">
      <c r="A79"/>
      <c r="B79"/>
      <c r="C79"/>
      <c r="D79"/>
      <c r="E79"/>
      <c r="F79"/>
      <c r="Y79" s="74" t="s">
        <v>236</v>
      </c>
    </row>
    <row r="80" spans="1:25" ht="15" x14ac:dyDescent="0.25">
      <c r="A80"/>
      <c r="B80"/>
      <c r="C80"/>
      <c r="D80"/>
      <c r="E80"/>
      <c r="F80"/>
      <c r="Y80" s="74" t="s">
        <v>237</v>
      </c>
    </row>
    <row r="81" spans="1:25" ht="15" x14ac:dyDescent="0.25">
      <c r="A81"/>
      <c r="B81"/>
      <c r="C81"/>
      <c r="D81"/>
      <c r="E81"/>
      <c r="F81"/>
      <c r="Y81" s="74" t="s">
        <v>238</v>
      </c>
    </row>
    <row r="82" spans="1:25" ht="15" x14ac:dyDescent="0.25">
      <c r="A82"/>
      <c r="B82"/>
      <c r="C82"/>
      <c r="D82"/>
      <c r="E82"/>
      <c r="F82"/>
      <c r="Y82" s="74" t="s">
        <v>239</v>
      </c>
    </row>
    <row r="83" spans="1:25" ht="15" x14ac:dyDescent="0.25">
      <c r="A83"/>
      <c r="B83"/>
      <c r="C83"/>
      <c r="D83"/>
      <c r="E83"/>
      <c r="F83"/>
      <c r="Y83" s="74" t="s">
        <v>240</v>
      </c>
    </row>
    <row r="84" spans="1:25" ht="15" x14ac:dyDescent="0.25">
      <c r="A84"/>
      <c r="B84"/>
      <c r="C84"/>
      <c r="D84"/>
      <c r="E84"/>
      <c r="F84"/>
      <c r="Y84" s="74" t="s">
        <v>241</v>
      </c>
    </row>
    <row r="85" spans="1:25" ht="15" x14ac:dyDescent="0.25">
      <c r="A85"/>
      <c r="B85"/>
      <c r="C85"/>
      <c r="D85"/>
      <c r="E85"/>
      <c r="F85"/>
      <c r="Y85" s="74" t="s">
        <v>242</v>
      </c>
    </row>
    <row r="86" spans="1:25" ht="15" x14ac:dyDescent="0.25">
      <c r="A86"/>
      <c r="B86"/>
      <c r="C86"/>
      <c r="D86"/>
      <c r="E86"/>
      <c r="F86"/>
      <c r="Y86" s="74" t="s">
        <v>243</v>
      </c>
    </row>
    <row r="87" spans="1:25" ht="15" x14ac:dyDescent="0.25">
      <c r="A87"/>
      <c r="B87"/>
      <c r="C87"/>
      <c r="D87"/>
      <c r="E87"/>
      <c r="F87"/>
      <c r="Y87" s="74" t="s">
        <v>244</v>
      </c>
    </row>
    <row r="88" spans="1:25" ht="15" x14ac:dyDescent="0.25">
      <c r="A88"/>
      <c r="B88"/>
      <c r="C88"/>
      <c r="D88"/>
      <c r="E88"/>
      <c r="F88"/>
      <c r="Y88" s="74" t="s">
        <v>245</v>
      </c>
    </row>
    <row r="89" spans="1:25" ht="15" x14ac:dyDescent="0.25">
      <c r="A89"/>
      <c r="B89"/>
      <c r="C89"/>
      <c r="D89"/>
      <c r="E89"/>
      <c r="F89"/>
      <c r="Y89" s="74" t="s">
        <v>246</v>
      </c>
    </row>
    <row r="90" spans="1:25" ht="15" x14ac:dyDescent="0.25">
      <c r="A90"/>
      <c r="B90"/>
      <c r="C90"/>
      <c r="D90"/>
      <c r="E90"/>
      <c r="F90"/>
      <c r="Y90" s="74" t="s">
        <v>247</v>
      </c>
    </row>
    <row r="91" spans="1:25" ht="15" x14ac:dyDescent="0.25">
      <c r="A91"/>
      <c r="B91"/>
      <c r="C91"/>
      <c r="D91"/>
      <c r="E91"/>
      <c r="F91"/>
      <c r="Y91" s="74" t="s">
        <v>248</v>
      </c>
    </row>
    <row r="92" spans="1:25" ht="15" x14ac:dyDescent="0.25">
      <c r="A92"/>
      <c r="B92"/>
      <c r="C92"/>
      <c r="D92"/>
      <c r="E92"/>
      <c r="F92"/>
      <c r="Y92" s="74" t="s">
        <v>249</v>
      </c>
    </row>
    <row r="93" spans="1:25" ht="15" x14ac:dyDescent="0.25">
      <c r="Y93" s="74" t="s">
        <v>250</v>
      </c>
    </row>
    <row r="94" spans="1:25" ht="15" x14ac:dyDescent="0.25">
      <c r="Y94" s="74" t="s">
        <v>251</v>
      </c>
    </row>
  </sheetData>
  <sheetProtection algorithmName="SHA-512" hashValue="rRjugFJ1AmdqNn/idjNH+TcLhAzkijJgybE9wgClG15QPmIFsNMXP2iBqTy/SrCIGOIaXO1FyOBrWf3N1Dlc0w==" saltValue="lD3X36t3rnBwi2L7UYPs7Q==" spinCount="100000" sheet="1" objects="1" scenarios="1"/>
  <mergeCells count="56">
    <mergeCell ref="A7:I7"/>
    <mergeCell ref="B53:D53"/>
    <mergeCell ref="B54:D54"/>
    <mergeCell ref="B55:D55"/>
    <mergeCell ref="B56:D56"/>
    <mergeCell ref="B48:D48"/>
    <mergeCell ref="B49:D49"/>
    <mergeCell ref="B50:D50"/>
    <mergeCell ref="B51:D51"/>
    <mergeCell ref="B52:D52"/>
    <mergeCell ref="B43:D43"/>
    <mergeCell ref="B44:D44"/>
    <mergeCell ref="B45:D45"/>
    <mergeCell ref="B46:D46"/>
    <mergeCell ref="B47:D47"/>
    <mergeCell ref="B38:D38"/>
    <mergeCell ref="B62:D62"/>
    <mergeCell ref="B57:D57"/>
    <mergeCell ref="B58:D58"/>
    <mergeCell ref="B59:D59"/>
    <mergeCell ref="B60:D60"/>
    <mergeCell ref="B61:D61"/>
    <mergeCell ref="B40:D40"/>
    <mergeCell ref="B41:D41"/>
    <mergeCell ref="B42:D42"/>
    <mergeCell ref="B33:D33"/>
    <mergeCell ref="B34:D34"/>
    <mergeCell ref="B35:D35"/>
    <mergeCell ref="B36:D36"/>
    <mergeCell ref="B37:D37"/>
    <mergeCell ref="B29:D29"/>
    <mergeCell ref="B30:D30"/>
    <mergeCell ref="B31:D31"/>
    <mergeCell ref="B32:D32"/>
    <mergeCell ref="B39:D39"/>
    <mergeCell ref="B15:D15"/>
    <mergeCell ref="B16:D16"/>
    <mergeCell ref="B17:D17"/>
    <mergeCell ref="B27:D27"/>
    <mergeCell ref="B28:D28"/>
    <mergeCell ref="A33:A42"/>
    <mergeCell ref="A43:A52"/>
    <mergeCell ref="A53:A62"/>
    <mergeCell ref="A13:A22"/>
    <mergeCell ref="B23:D23"/>
    <mergeCell ref="B24:D24"/>
    <mergeCell ref="B25:D25"/>
    <mergeCell ref="B26:D26"/>
    <mergeCell ref="A23:A32"/>
    <mergeCell ref="B18:D18"/>
    <mergeCell ref="B19:D19"/>
    <mergeCell ref="B20:D20"/>
    <mergeCell ref="B21:D21"/>
    <mergeCell ref="B22:D22"/>
    <mergeCell ref="B13:D13"/>
    <mergeCell ref="B14:D14"/>
  </mergeCells>
  <phoneticPr fontId="43" type="noConversion"/>
  <conditionalFormatting sqref="H44:M52 I53:M62 G63:K64">
    <cfRule type="expression" dxfId="19" priority="11">
      <formula>OR(#REF!="No", #REF!="")</formula>
    </cfRule>
  </conditionalFormatting>
  <conditionalFormatting sqref="I12:J12 G65:R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576</v>
      </c>
      <c r="B3" s="171"/>
      <c r="C3" s="171"/>
      <c r="D3" s="171"/>
      <c r="E3" s="171"/>
      <c r="F3" s="171"/>
      <c r="G3" s="171"/>
      <c r="H3" s="171"/>
      <c r="I3" s="171"/>
      <c r="J3" s="171"/>
      <c r="K3" s="172"/>
      <c r="L3" s="86"/>
      <c r="M3" s="86"/>
      <c r="N3" s="86"/>
    </row>
    <row r="4" spans="1:14" ht="44.2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548</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545</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uFZ60hep90HvluV+OEQy+0erct7Nb2nrN2/lsi7+dRIJg+kQCJd4DuTeze7noFdF9gB/5EFGbCjrUlY6IT3YoA==" saltValue="Wye8lDLJ4t98GpAEQc4Ze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2" t="s">
        <v>549</v>
      </c>
      <c r="B1" s="182"/>
      <c r="C1" s="182"/>
      <c r="D1" s="182"/>
      <c r="E1" s="182"/>
      <c r="F1" s="182"/>
      <c r="G1" s="182"/>
      <c r="H1" s="182"/>
      <c r="I1" s="182"/>
      <c r="J1" s="182"/>
      <c r="K1" s="17"/>
      <c r="L1" s="17"/>
      <c r="M1" s="17"/>
    </row>
    <row r="2" spans="1:13" ht="22.5" x14ac:dyDescent="0.3">
      <c r="A2" s="183"/>
      <c r="B2" s="183"/>
      <c r="C2" s="183"/>
      <c r="D2" s="183"/>
      <c r="E2" s="183"/>
      <c r="F2" s="183"/>
      <c r="G2" s="183"/>
      <c r="H2" s="183"/>
      <c r="I2" s="183"/>
      <c r="J2" s="183"/>
      <c r="K2" s="17"/>
      <c r="L2" s="17"/>
      <c r="M2" s="17"/>
    </row>
    <row r="3" spans="1:13" s="1" customFormat="1" ht="15" customHeight="1" x14ac:dyDescent="0.25">
      <c r="A3" s="176" t="s">
        <v>550</v>
      </c>
      <c r="B3" s="177"/>
      <c r="C3" s="177"/>
      <c r="D3" s="177"/>
      <c r="E3" s="177"/>
      <c r="F3" s="177"/>
      <c r="G3" s="177"/>
      <c r="H3" s="177"/>
      <c r="I3" s="177"/>
      <c r="J3" s="177"/>
      <c r="K3" s="41"/>
      <c r="L3" s="41"/>
      <c r="M3" s="41"/>
    </row>
    <row r="4" spans="1:13" ht="15.75" customHeight="1" x14ac:dyDescent="0.25">
      <c r="A4" s="176"/>
      <c r="B4" s="177"/>
      <c r="C4" s="177"/>
      <c r="D4" s="177"/>
      <c r="E4" s="177"/>
      <c r="F4" s="177"/>
      <c r="G4" s="177"/>
      <c r="H4" s="177"/>
      <c r="I4" s="177"/>
      <c r="J4" s="177"/>
      <c r="K4" s="17"/>
      <c r="L4" s="17"/>
      <c r="M4" s="17"/>
    </row>
    <row r="5" spans="1:13" ht="15" customHeight="1" x14ac:dyDescent="0.25">
      <c r="A5" s="176"/>
      <c r="B5" s="177"/>
      <c r="C5" s="177"/>
      <c r="D5" s="177"/>
      <c r="E5" s="177"/>
      <c r="F5" s="177"/>
      <c r="G5" s="177"/>
      <c r="H5" s="177"/>
      <c r="I5" s="177"/>
      <c r="J5" s="177"/>
      <c r="K5" s="17"/>
      <c r="L5" s="17"/>
      <c r="M5" s="17"/>
    </row>
    <row r="6" spans="1:13" ht="58.5" customHeight="1" thickBot="1" x14ac:dyDescent="0.3">
      <c r="A6" s="178"/>
      <c r="B6" s="179"/>
      <c r="C6" s="179"/>
      <c r="D6" s="179"/>
      <c r="E6" s="179"/>
      <c r="F6" s="179"/>
      <c r="G6" s="179"/>
      <c r="H6" s="179"/>
      <c r="I6" s="179"/>
      <c r="J6" s="179"/>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4">
        <f>GPA!B10</f>
        <v>0</v>
      </c>
      <c r="C8" s="185"/>
      <c r="D8" s="185"/>
      <c r="E8" s="185"/>
      <c r="F8" s="185"/>
      <c r="G8" s="185"/>
      <c r="H8" s="185"/>
      <c r="I8" s="185"/>
      <c r="J8" s="186"/>
      <c r="K8" s="17"/>
      <c r="L8" s="17"/>
      <c r="M8" s="17"/>
    </row>
    <row r="9" spans="1:13" x14ac:dyDescent="0.25">
      <c r="A9" s="105" t="s">
        <v>1</v>
      </c>
      <c r="B9" s="187">
        <f>GPA!B11</f>
        <v>0</v>
      </c>
      <c r="C9" s="188"/>
      <c r="D9" s="188"/>
      <c r="E9" s="188"/>
      <c r="F9" s="188"/>
      <c r="G9" s="188"/>
      <c r="H9" s="188"/>
      <c r="I9" s="188"/>
      <c r="J9" s="189"/>
      <c r="K9" s="17"/>
      <c r="L9" s="17"/>
      <c r="M9" s="17"/>
    </row>
    <row r="10" spans="1:13" x14ac:dyDescent="0.25">
      <c r="A10" s="105" t="s">
        <v>0</v>
      </c>
      <c r="B10" s="187">
        <f>GPA!B12</f>
        <v>0</v>
      </c>
      <c r="C10" s="188"/>
      <c r="D10" s="188"/>
      <c r="E10" s="188"/>
      <c r="F10" s="188"/>
      <c r="G10" s="188"/>
      <c r="H10" s="188"/>
      <c r="I10" s="188"/>
      <c r="J10" s="189"/>
      <c r="K10" s="17"/>
      <c r="L10" s="17"/>
      <c r="M10" s="17"/>
    </row>
    <row r="11" spans="1:13" ht="15.75" thickBot="1" x14ac:dyDescent="0.3">
      <c r="A11" s="106" t="s">
        <v>2</v>
      </c>
      <c r="B11" s="190">
        <f>GPA!B15</f>
        <v>0</v>
      </c>
      <c r="C11" s="191"/>
      <c r="D11" s="191"/>
      <c r="E11" s="191"/>
      <c r="F11" s="191"/>
      <c r="G11" s="191"/>
      <c r="H11" s="191"/>
      <c r="I11" s="191"/>
      <c r="J11" s="192"/>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2"/>
      <c r="I13" s="212"/>
      <c r="J13" s="103"/>
      <c r="K13" s="17"/>
      <c r="L13" s="17"/>
      <c r="M13" s="17"/>
    </row>
    <row r="14" spans="1:13" ht="22.5" x14ac:dyDescent="0.3">
      <c r="A14" s="108" t="s">
        <v>253</v>
      </c>
      <c r="B14" s="109"/>
      <c r="C14" s="110"/>
      <c r="D14" s="110"/>
      <c r="E14" s="193" t="str">
        <f>IF(ISBLANK(A17)=TRUE,"THIS AREA IS MANDATORY; you must fill it out.","")</f>
        <v/>
      </c>
      <c r="F14" s="193"/>
      <c r="G14" s="193"/>
      <c r="H14" s="193"/>
      <c r="I14" s="193"/>
      <c r="J14" s="194"/>
      <c r="K14" s="17"/>
      <c r="L14" s="17"/>
      <c r="M14" s="17"/>
    </row>
    <row r="15" spans="1:13" x14ac:dyDescent="0.25">
      <c r="A15" s="27"/>
      <c r="B15" s="17"/>
      <c r="C15" s="17"/>
      <c r="D15" s="17"/>
      <c r="E15" s="17"/>
      <c r="F15" s="17"/>
      <c r="G15" s="17"/>
      <c r="H15" s="17"/>
      <c r="I15" s="17"/>
      <c r="J15" s="103"/>
      <c r="K15" s="17"/>
      <c r="L15" s="17"/>
      <c r="M15" s="17"/>
    </row>
    <row r="16" spans="1:13" x14ac:dyDescent="0.25">
      <c r="A16" s="201" t="s">
        <v>298</v>
      </c>
      <c r="B16" s="202"/>
      <c r="C16" s="202"/>
      <c r="D16" s="202"/>
      <c r="E16" s="202"/>
      <c r="F16" s="202"/>
      <c r="G16" s="202"/>
      <c r="H16" s="202"/>
      <c r="I16" s="202"/>
      <c r="J16" s="203"/>
      <c r="K16" s="17"/>
      <c r="L16" s="17"/>
      <c r="M16" s="17"/>
    </row>
    <row r="17" spans="1:13" x14ac:dyDescent="0.25">
      <c r="A17" s="204" t="s">
        <v>298</v>
      </c>
      <c r="B17" s="205"/>
      <c r="C17" s="205"/>
      <c r="D17" s="205"/>
      <c r="E17" s="205"/>
      <c r="F17" s="205"/>
      <c r="G17" s="205"/>
      <c r="H17" s="205"/>
      <c r="I17" s="205"/>
      <c r="J17" s="206"/>
      <c r="K17" s="17"/>
      <c r="L17" s="17"/>
      <c r="M17" s="17"/>
    </row>
    <row r="18" spans="1:13" x14ac:dyDescent="0.25">
      <c r="A18" s="204"/>
      <c r="B18" s="205"/>
      <c r="C18" s="205"/>
      <c r="D18" s="205"/>
      <c r="E18" s="205"/>
      <c r="F18" s="205"/>
      <c r="G18" s="205"/>
      <c r="H18" s="205"/>
      <c r="I18" s="205"/>
      <c r="J18" s="206"/>
      <c r="K18" s="17"/>
      <c r="L18" s="17"/>
      <c r="M18" s="17"/>
    </row>
    <row r="19" spans="1:13" x14ac:dyDescent="0.25">
      <c r="A19" s="204"/>
      <c r="B19" s="205"/>
      <c r="C19" s="205"/>
      <c r="D19" s="205"/>
      <c r="E19" s="205"/>
      <c r="F19" s="205"/>
      <c r="G19" s="205"/>
      <c r="H19" s="205"/>
      <c r="I19" s="205"/>
      <c r="J19" s="206"/>
      <c r="K19" s="17"/>
      <c r="L19" s="17"/>
      <c r="M19" s="17"/>
    </row>
    <row r="20" spans="1:13" x14ac:dyDescent="0.25">
      <c r="A20" s="204"/>
      <c r="B20" s="205"/>
      <c r="C20" s="205"/>
      <c r="D20" s="205"/>
      <c r="E20" s="205"/>
      <c r="F20" s="205"/>
      <c r="G20" s="205"/>
      <c r="H20" s="205"/>
      <c r="I20" s="205"/>
      <c r="J20" s="206"/>
      <c r="K20" s="17"/>
      <c r="L20" s="17"/>
      <c r="M20" s="17"/>
    </row>
    <row r="21" spans="1:13" x14ac:dyDescent="0.25">
      <c r="A21" s="204"/>
      <c r="B21" s="205"/>
      <c r="C21" s="205"/>
      <c r="D21" s="205"/>
      <c r="E21" s="205"/>
      <c r="F21" s="205"/>
      <c r="G21" s="205"/>
      <c r="H21" s="205"/>
      <c r="I21" s="205"/>
      <c r="J21" s="206"/>
      <c r="K21" s="17"/>
      <c r="L21" s="17"/>
      <c r="M21" s="17"/>
    </row>
    <row r="22" spans="1:13" x14ac:dyDescent="0.25">
      <c r="A22" s="204"/>
      <c r="B22" s="205"/>
      <c r="C22" s="205"/>
      <c r="D22" s="205"/>
      <c r="E22" s="205"/>
      <c r="F22" s="205"/>
      <c r="G22" s="205"/>
      <c r="H22" s="205"/>
      <c r="I22" s="205"/>
      <c r="J22" s="206"/>
      <c r="K22" s="17"/>
      <c r="L22" s="17"/>
      <c r="M22" s="17"/>
    </row>
    <row r="23" spans="1:13" x14ac:dyDescent="0.25">
      <c r="A23" s="204"/>
      <c r="B23" s="205"/>
      <c r="C23" s="205"/>
      <c r="D23" s="205"/>
      <c r="E23" s="205"/>
      <c r="F23" s="205"/>
      <c r="G23" s="205"/>
      <c r="H23" s="205"/>
      <c r="I23" s="205"/>
      <c r="J23" s="206"/>
      <c r="K23" s="17"/>
      <c r="L23" s="17"/>
      <c r="M23" s="17"/>
    </row>
    <row r="24" spans="1:13" x14ac:dyDescent="0.25">
      <c r="A24" s="204"/>
      <c r="B24" s="205"/>
      <c r="C24" s="205"/>
      <c r="D24" s="205"/>
      <c r="E24" s="205"/>
      <c r="F24" s="205"/>
      <c r="G24" s="205"/>
      <c r="H24" s="205"/>
      <c r="I24" s="205"/>
      <c r="J24" s="206"/>
      <c r="K24" s="17"/>
      <c r="L24" s="17"/>
      <c r="M24" s="17"/>
    </row>
    <row r="25" spans="1:13" x14ac:dyDescent="0.25">
      <c r="A25" s="204"/>
      <c r="B25" s="205"/>
      <c r="C25" s="205"/>
      <c r="D25" s="205"/>
      <c r="E25" s="205"/>
      <c r="F25" s="205"/>
      <c r="G25" s="205"/>
      <c r="H25" s="205"/>
      <c r="I25" s="205"/>
      <c r="J25" s="206"/>
      <c r="K25" s="17"/>
      <c r="L25" s="17"/>
      <c r="M25" s="17"/>
    </row>
    <row r="26" spans="1:13" x14ac:dyDescent="0.25">
      <c r="A26" s="204"/>
      <c r="B26" s="205"/>
      <c r="C26" s="205"/>
      <c r="D26" s="205"/>
      <c r="E26" s="205"/>
      <c r="F26" s="205"/>
      <c r="G26" s="205"/>
      <c r="H26" s="205"/>
      <c r="I26" s="205"/>
      <c r="J26" s="206"/>
      <c r="K26" s="17"/>
      <c r="L26" s="17"/>
      <c r="M26" s="17"/>
    </row>
    <row r="27" spans="1:13" x14ac:dyDescent="0.25">
      <c r="A27" s="204"/>
      <c r="B27" s="205"/>
      <c r="C27" s="205"/>
      <c r="D27" s="205"/>
      <c r="E27" s="205"/>
      <c r="F27" s="205"/>
      <c r="G27" s="205"/>
      <c r="H27" s="205"/>
      <c r="I27" s="205"/>
      <c r="J27" s="206"/>
      <c r="K27" s="17"/>
      <c r="L27" s="17"/>
      <c r="M27" s="17"/>
    </row>
    <row r="28" spans="1:13" x14ac:dyDescent="0.25">
      <c r="A28" s="204"/>
      <c r="B28" s="205"/>
      <c r="C28" s="205"/>
      <c r="D28" s="205"/>
      <c r="E28" s="205"/>
      <c r="F28" s="205"/>
      <c r="G28" s="205"/>
      <c r="H28" s="205"/>
      <c r="I28" s="205"/>
      <c r="J28" s="206"/>
      <c r="K28" s="17"/>
      <c r="L28" s="17"/>
      <c r="M28" s="17"/>
    </row>
    <row r="29" spans="1:13" x14ac:dyDescent="0.25">
      <c r="A29" s="204"/>
      <c r="B29" s="205"/>
      <c r="C29" s="205"/>
      <c r="D29" s="205"/>
      <c r="E29" s="205"/>
      <c r="F29" s="205"/>
      <c r="G29" s="205"/>
      <c r="H29" s="205"/>
      <c r="I29" s="205"/>
      <c r="J29" s="206"/>
      <c r="K29" s="17"/>
      <c r="L29" s="17"/>
      <c r="M29" s="17"/>
    </row>
    <row r="30" spans="1:13" x14ac:dyDescent="0.25">
      <c r="A30" s="27"/>
      <c r="B30" s="17"/>
      <c r="C30" s="17"/>
      <c r="D30" s="17"/>
      <c r="E30" s="17"/>
      <c r="F30" s="17"/>
      <c r="G30" s="17"/>
      <c r="H30" s="17"/>
      <c r="I30" s="17"/>
      <c r="J30" s="103"/>
      <c r="K30" s="17"/>
      <c r="L30" s="17"/>
      <c r="M30" s="17"/>
    </row>
    <row r="31" spans="1:13" x14ac:dyDescent="0.25">
      <c r="A31" s="207" t="s">
        <v>312</v>
      </c>
      <c r="B31" s="208"/>
      <c r="C31" s="208"/>
      <c r="D31" s="208"/>
      <c r="E31" s="208"/>
      <c r="F31" s="208"/>
      <c r="G31" s="208"/>
      <c r="H31" s="208"/>
      <c r="I31" s="208"/>
      <c r="J31" s="209"/>
      <c r="K31" s="17"/>
      <c r="L31" s="17"/>
      <c r="M31" s="17"/>
    </row>
    <row r="32" spans="1:13" ht="18.600000000000001" customHeight="1" x14ac:dyDescent="0.25">
      <c r="A32" s="223" t="s">
        <v>303</v>
      </c>
      <c r="B32" s="210" t="s">
        <v>304</v>
      </c>
      <c r="C32" s="199"/>
      <c r="D32" s="199"/>
      <c r="E32" s="195" t="str">
        <f>IF(OR(ISBLANK(A34)=TRUE,ISBLANK(B34)=TRUE,ISBLANK(A35)=TRUE,ISBLANK(B35)=TRUE),"THIS AREA IS MANDATORY; you must fill it out.","")</f>
        <v>THIS AREA IS MANDATORY; you must fill it out.</v>
      </c>
      <c r="F32" s="195"/>
      <c r="G32" s="195"/>
      <c r="H32" s="195"/>
      <c r="I32" s="195"/>
      <c r="J32" s="196"/>
      <c r="K32" s="17"/>
      <c r="L32" s="17"/>
      <c r="M32" s="17"/>
    </row>
    <row r="33" spans="1:13" x14ac:dyDescent="0.25">
      <c r="A33" s="224"/>
      <c r="B33" s="211"/>
      <c r="C33" s="200"/>
      <c r="D33" s="200"/>
      <c r="E33" s="197"/>
      <c r="F33" s="197"/>
      <c r="G33" s="197"/>
      <c r="H33" s="197"/>
      <c r="I33" s="197"/>
      <c r="J33" s="198"/>
      <c r="K33" s="17"/>
      <c r="L33" s="17"/>
      <c r="M33" s="17"/>
    </row>
    <row r="34" spans="1:13" x14ac:dyDescent="0.25">
      <c r="A34" s="111"/>
      <c r="B34" s="180"/>
      <c r="C34" s="180"/>
      <c r="D34" s="180"/>
      <c r="E34" s="180"/>
      <c r="F34" s="180"/>
      <c r="G34" s="180"/>
      <c r="H34" s="180"/>
      <c r="I34" s="180"/>
      <c r="J34" s="181"/>
      <c r="K34" s="17"/>
      <c r="L34" s="17"/>
      <c r="M34" s="17"/>
    </row>
    <row r="35" spans="1:13" x14ac:dyDescent="0.25">
      <c r="A35" s="111"/>
      <c r="B35" s="180"/>
      <c r="C35" s="180"/>
      <c r="D35" s="180"/>
      <c r="E35" s="180"/>
      <c r="F35" s="180"/>
      <c r="G35" s="180"/>
      <c r="H35" s="180"/>
      <c r="I35" s="180"/>
      <c r="J35" s="181"/>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9" t="s">
        <v>305</v>
      </c>
      <c r="B38" s="220"/>
      <c r="C38" s="220"/>
      <c r="D38" s="220"/>
      <c r="E38" s="221" t="str">
        <f>IF(ISBLANK(A39)=TRUE,"THIS AREA IS MANDATORY; you must fill it out.","")</f>
        <v>THIS AREA IS MANDATORY; you must fill it out.</v>
      </c>
      <c r="F38" s="221"/>
      <c r="G38" s="221"/>
      <c r="H38" s="221"/>
      <c r="I38" s="221"/>
      <c r="J38" s="222"/>
      <c r="K38" s="17"/>
      <c r="L38" s="17"/>
      <c r="M38" s="17"/>
    </row>
    <row r="39" spans="1:13" x14ac:dyDescent="0.25">
      <c r="A39" s="213"/>
      <c r="B39" s="214"/>
      <c r="C39" s="214"/>
      <c r="D39" s="214"/>
      <c r="E39" s="214"/>
      <c r="F39" s="214"/>
      <c r="G39" s="214"/>
      <c r="H39" s="214"/>
      <c r="I39" s="214"/>
      <c r="J39" s="215"/>
      <c r="K39" s="17"/>
      <c r="L39" s="17"/>
      <c r="M39" s="17"/>
    </row>
    <row r="40" spans="1:13" x14ac:dyDescent="0.25">
      <c r="A40" s="213"/>
      <c r="B40" s="214"/>
      <c r="C40" s="214"/>
      <c r="D40" s="214"/>
      <c r="E40" s="214"/>
      <c r="F40" s="214"/>
      <c r="G40" s="214"/>
      <c r="H40" s="214"/>
      <c r="I40" s="214"/>
      <c r="J40" s="215"/>
      <c r="K40" s="17"/>
      <c r="L40" s="17"/>
      <c r="M40" s="17"/>
    </row>
    <row r="41" spans="1:13" x14ac:dyDescent="0.25">
      <c r="A41" s="213"/>
      <c r="B41" s="214"/>
      <c r="C41" s="214"/>
      <c r="D41" s="214"/>
      <c r="E41" s="214"/>
      <c r="F41" s="214"/>
      <c r="G41" s="214"/>
      <c r="H41" s="214"/>
      <c r="I41" s="214"/>
      <c r="J41" s="215"/>
      <c r="K41" s="17"/>
      <c r="L41" s="17"/>
      <c r="M41" s="17"/>
    </row>
    <row r="42" spans="1:13" x14ac:dyDescent="0.25">
      <c r="A42" s="213"/>
      <c r="B42" s="214"/>
      <c r="C42" s="214"/>
      <c r="D42" s="214"/>
      <c r="E42" s="214"/>
      <c r="F42" s="214"/>
      <c r="G42" s="214"/>
      <c r="H42" s="214"/>
      <c r="I42" s="214"/>
      <c r="J42" s="215"/>
      <c r="K42" s="17"/>
      <c r="L42" s="17"/>
      <c r="M42" s="17"/>
    </row>
    <row r="43" spans="1:13" x14ac:dyDescent="0.25">
      <c r="A43" s="213"/>
      <c r="B43" s="214"/>
      <c r="C43" s="214"/>
      <c r="D43" s="214"/>
      <c r="E43" s="214"/>
      <c r="F43" s="214"/>
      <c r="G43" s="214"/>
      <c r="H43" s="214"/>
      <c r="I43" s="214"/>
      <c r="J43" s="215"/>
      <c r="K43" s="17"/>
      <c r="L43" s="17"/>
      <c r="M43" s="17"/>
    </row>
    <row r="44" spans="1:13" x14ac:dyDescent="0.25">
      <c r="A44" s="213"/>
      <c r="B44" s="214"/>
      <c r="C44" s="214"/>
      <c r="D44" s="214"/>
      <c r="E44" s="214"/>
      <c r="F44" s="214"/>
      <c r="G44" s="214"/>
      <c r="H44" s="214"/>
      <c r="I44" s="214"/>
      <c r="J44" s="215"/>
      <c r="K44" s="17"/>
      <c r="L44" s="17"/>
      <c r="M44" s="17"/>
    </row>
    <row r="45" spans="1:13" x14ac:dyDescent="0.25">
      <c r="A45" s="213"/>
      <c r="B45" s="214"/>
      <c r="C45" s="214"/>
      <c r="D45" s="214"/>
      <c r="E45" s="214"/>
      <c r="F45" s="214"/>
      <c r="G45" s="214"/>
      <c r="H45" s="214"/>
      <c r="I45" s="214"/>
      <c r="J45" s="215"/>
      <c r="K45" s="17"/>
      <c r="L45" s="17"/>
      <c r="M45" s="17"/>
    </row>
    <row r="46" spans="1:13" ht="15.75" thickBot="1" x14ac:dyDescent="0.3">
      <c r="A46" s="216"/>
      <c r="B46" s="217"/>
      <c r="C46" s="217"/>
      <c r="D46" s="217"/>
      <c r="E46" s="217"/>
      <c r="F46" s="217"/>
      <c r="G46" s="217"/>
      <c r="H46" s="217"/>
      <c r="I46" s="217"/>
      <c r="J46" s="218"/>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3"/>
      <c r="B50" s="214"/>
      <c r="C50" s="214"/>
      <c r="D50" s="214"/>
      <c r="E50" s="214"/>
      <c r="F50" s="214"/>
      <c r="G50" s="214"/>
      <c r="H50" s="214"/>
      <c r="I50" s="214"/>
      <c r="J50" s="215"/>
      <c r="K50" s="17"/>
      <c r="L50" s="17"/>
      <c r="M50" s="17"/>
    </row>
    <row r="51" spans="1:13" x14ac:dyDescent="0.25">
      <c r="A51" s="213"/>
      <c r="B51" s="214"/>
      <c r="C51" s="214"/>
      <c r="D51" s="214"/>
      <c r="E51" s="214"/>
      <c r="F51" s="214"/>
      <c r="G51" s="214"/>
      <c r="H51" s="214"/>
      <c r="I51" s="214"/>
      <c r="J51" s="215"/>
      <c r="K51" s="17"/>
      <c r="L51" s="17"/>
      <c r="M51" s="17"/>
    </row>
    <row r="52" spans="1:13" x14ac:dyDescent="0.25">
      <c r="A52" s="213"/>
      <c r="B52" s="214"/>
      <c r="C52" s="214"/>
      <c r="D52" s="214"/>
      <c r="E52" s="214"/>
      <c r="F52" s="214"/>
      <c r="G52" s="214"/>
      <c r="H52" s="214"/>
      <c r="I52" s="214"/>
      <c r="J52" s="215"/>
      <c r="K52" s="17"/>
      <c r="L52" s="17"/>
      <c r="M52" s="17"/>
    </row>
    <row r="53" spans="1:13" x14ac:dyDescent="0.25">
      <c r="A53" s="213"/>
      <c r="B53" s="214"/>
      <c r="C53" s="214"/>
      <c r="D53" s="214"/>
      <c r="E53" s="214"/>
      <c r="F53" s="214"/>
      <c r="G53" s="214"/>
      <c r="H53" s="214"/>
      <c r="I53" s="214"/>
      <c r="J53" s="215"/>
      <c r="K53" s="17"/>
      <c r="L53" s="17"/>
      <c r="M53" s="17"/>
    </row>
    <row r="54" spans="1:13" x14ac:dyDescent="0.25">
      <c r="A54" s="213"/>
      <c r="B54" s="214"/>
      <c r="C54" s="214"/>
      <c r="D54" s="214"/>
      <c r="E54" s="214"/>
      <c r="F54" s="214"/>
      <c r="G54" s="214"/>
      <c r="H54" s="214"/>
      <c r="I54" s="214"/>
      <c r="J54" s="215"/>
      <c r="K54" s="17"/>
      <c r="L54" s="17"/>
      <c r="M54" s="17"/>
    </row>
    <row r="55" spans="1:13" x14ac:dyDescent="0.25">
      <c r="A55" s="213"/>
      <c r="B55" s="214"/>
      <c r="C55" s="214"/>
      <c r="D55" s="214"/>
      <c r="E55" s="214"/>
      <c r="F55" s="214"/>
      <c r="G55" s="214"/>
      <c r="H55" s="214"/>
      <c r="I55" s="214"/>
      <c r="J55" s="215"/>
      <c r="K55" s="17"/>
      <c r="L55" s="17"/>
      <c r="M55" s="17"/>
    </row>
    <row r="56" spans="1:13" x14ac:dyDescent="0.25">
      <c r="A56" s="213"/>
      <c r="B56" s="214"/>
      <c r="C56" s="214"/>
      <c r="D56" s="214"/>
      <c r="E56" s="214"/>
      <c r="F56" s="214"/>
      <c r="G56" s="214"/>
      <c r="H56" s="214"/>
      <c r="I56" s="214"/>
      <c r="J56" s="215"/>
      <c r="K56" s="17"/>
      <c r="L56" s="17"/>
      <c r="M56" s="17"/>
    </row>
    <row r="57" spans="1:13" ht="15.75" thickBot="1" x14ac:dyDescent="0.3">
      <c r="A57" s="216"/>
      <c r="B57" s="217"/>
      <c r="C57" s="217"/>
      <c r="D57" s="217"/>
      <c r="E57" s="217"/>
      <c r="F57" s="217"/>
      <c r="G57" s="217"/>
      <c r="H57" s="217"/>
      <c r="I57" s="217"/>
      <c r="J57" s="218"/>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3"/>
      <c r="B62" s="214"/>
      <c r="C62" s="214"/>
      <c r="D62" s="214"/>
      <c r="E62" s="214"/>
      <c r="F62" s="214"/>
      <c r="G62" s="214"/>
      <c r="H62" s="214"/>
      <c r="I62" s="214"/>
      <c r="J62" s="215"/>
      <c r="K62" s="17"/>
      <c r="L62" s="17"/>
      <c r="M62" s="17"/>
    </row>
    <row r="63" spans="1:13" x14ac:dyDescent="0.25">
      <c r="A63" s="213"/>
      <c r="B63" s="214"/>
      <c r="C63" s="214"/>
      <c r="D63" s="214"/>
      <c r="E63" s="214"/>
      <c r="F63" s="214"/>
      <c r="G63" s="214"/>
      <c r="H63" s="214"/>
      <c r="I63" s="214"/>
      <c r="J63" s="215"/>
      <c r="K63" s="17"/>
      <c r="L63" s="17"/>
      <c r="M63" s="17"/>
    </row>
    <row r="64" spans="1:13" x14ac:dyDescent="0.25">
      <c r="A64" s="213"/>
      <c r="B64" s="214"/>
      <c r="C64" s="214"/>
      <c r="D64" s="214"/>
      <c r="E64" s="214"/>
      <c r="F64" s="214"/>
      <c r="G64" s="214"/>
      <c r="H64" s="214"/>
      <c r="I64" s="214"/>
      <c r="J64" s="215"/>
      <c r="K64" s="17"/>
      <c r="L64" s="17"/>
      <c r="M64" s="17"/>
    </row>
    <row r="65" spans="1:13" x14ac:dyDescent="0.25">
      <c r="A65" s="213"/>
      <c r="B65" s="214"/>
      <c r="C65" s="214"/>
      <c r="D65" s="214"/>
      <c r="E65" s="214"/>
      <c r="F65" s="214"/>
      <c r="G65" s="214"/>
      <c r="H65" s="214"/>
      <c r="I65" s="214"/>
      <c r="J65" s="215"/>
      <c r="K65" s="17"/>
      <c r="L65" s="17"/>
      <c r="M65" s="17"/>
    </row>
    <row r="66" spans="1:13" x14ac:dyDescent="0.25">
      <c r="A66" s="213"/>
      <c r="B66" s="214"/>
      <c r="C66" s="214"/>
      <c r="D66" s="214"/>
      <c r="E66" s="214"/>
      <c r="F66" s="214"/>
      <c r="G66" s="214"/>
      <c r="H66" s="214"/>
      <c r="I66" s="214"/>
      <c r="J66" s="215"/>
      <c r="K66" s="17"/>
      <c r="L66" s="17"/>
      <c r="M66" s="17"/>
    </row>
    <row r="67" spans="1:13" x14ac:dyDescent="0.25">
      <c r="A67" s="213"/>
      <c r="B67" s="214"/>
      <c r="C67" s="214"/>
      <c r="D67" s="214"/>
      <c r="E67" s="214"/>
      <c r="F67" s="214"/>
      <c r="G67" s="214"/>
      <c r="H67" s="214"/>
      <c r="I67" s="214"/>
      <c r="J67" s="215"/>
      <c r="K67" s="17"/>
      <c r="L67" s="17"/>
      <c r="M67" s="17"/>
    </row>
    <row r="68" spans="1:13" x14ac:dyDescent="0.25">
      <c r="A68" s="213"/>
      <c r="B68" s="214"/>
      <c r="C68" s="214"/>
      <c r="D68" s="214"/>
      <c r="E68" s="214"/>
      <c r="F68" s="214"/>
      <c r="G68" s="214"/>
      <c r="H68" s="214"/>
      <c r="I68" s="214"/>
      <c r="J68" s="215"/>
      <c r="K68" s="17"/>
      <c r="L68" s="17"/>
      <c r="M68" s="17"/>
    </row>
    <row r="69" spans="1:13" ht="15.75" thickBot="1" x14ac:dyDescent="0.3">
      <c r="A69" s="216"/>
      <c r="B69" s="217"/>
      <c r="C69" s="217"/>
      <c r="D69" s="217"/>
      <c r="E69" s="217"/>
      <c r="F69" s="217"/>
      <c r="G69" s="217"/>
      <c r="H69" s="217"/>
      <c r="I69" s="217"/>
      <c r="J69" s="218"/>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qcFaS2wRYYvB2OPlw6HJ4F4uGyxVgvqQ4TwcKgEALPRaQmQMgngWt7t/d4beyBNjuAzMwNH2tBxnRGeu837YmA==" saltValue="N5pwz3RmTq7ZC77NEEs3og=="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2" t="s">
        <v>309</v>
      </c>
      <c r="B1" s="253"/>
      <c r="C1" s="253"/>
      <c r="D1" s="253"/>
      <c r="E1" s="253"/>
      <c r="F1" s="253"/>
      <c r="G1" s="253"/>
      <c r="H1" s="253"/>
      <c r="I1" s="253"/>
      <c r="J1" s="254"/>
    </row>
    <row r="2" spans="1:18" ht="24" thickBot="1" x14ac:dyDescent="0.3">
      <c r="A2" s="255" t="s">
        <v>341</v>
      </c>
      <c r="B2" s="256"/>
      <c r="C2" s="256"/>
      <c r="D2" s="256"/>
      <c r="E2" s="256"/>
      <c r="F2" s="256"/>
      <c r="G2" s="256"/>
      <c r="H2" s="256"/>
      <c r="I2" s="256"/>
      <c r="J2" s="257"/>
    </row>
    <row r="3" spans="1:18" ht="15.75" thickBot="1" x14ac:dyDescent="0.3">
      <c r="A3" s="6"/>
      <c r="J3" s="4"/>
    </row>
    <row r="4" spans="1:18" ht="15.75" thickBot="1" x14ac:dyDescent="0.3">
      <c r="A4" s="258" t="s">
        <v>296</v>
      </c>
      <c r="B4" s="259"/>
      <c r="C4" s="259"/>
      <c r="D4" s="259"/>
      <c r="E4" s="259"/>
      <c r="F4" s="259"/>
      <c r="G4" s="259"/>
      <c r="H4" s="259"/>
      <c r="I4" s="259"/>
      <c r="J4" s="260"/>
    </row>
    <row r="5" spans="1:18" x14ac:dyDescent="0.25">
      <c r="A5" s="261" t="e">
        <f>#REF!</f>
        <v>#REF!</v>
      </c>
      <c r="B5" s="262"/>
      <c r="C5" s="262"/>
      <c r="D5" s="262"/>
      <c r="E5" s="262"/>
      <c r="F5" s="262"/>
      <c r="G5" s="262"/>
      <c r="H5" s="262"/>
      <c r="I5" s="262"/>
      <c r="J5" s="263"/>
    </row>
    <row r="6" spans="1:18" ht="15.75" thickBot="1" x14ac:dyDescent="0.3">
      <c r="A6" s="7"/>
      <c r="J6" s="4"/>
    </row>
    <row r="7" spans="1:18" ht="15.75" thickBot="1" x14ac:dyDescent="0.3">
      <c r="A7" s="258" t="s">
        <v>301</v>
      </c>
      <c r="B7" s="259"/>
      <c r="C7" s="259"/>
      <c r="D7" s="259"/>
      <c r="E7" s="259"/>
      <c r="F7" s="259"/>
      <c r="G7" s="259"/>
      <c r="H7" s="259"/>
      <c r="I7" s="259"/>
      <c r="J7" s="260"/>
    </row>
    <row r="8" spans="1:18" ht="15.75" customHeight="1" thickBot="1" x14ac:dyDescent="0.3">
      <c r="A8" s="261" t="e">
        <f>#REF!</f>
        <v>#REF!</v>
      </c>
      <c r="B8" s="262"/>
      <c r="C8" s="262"/>
      <c r="D8" s="262"/>
      <c r="E8" s="262"/>
      <c r="F8" s="262"/>
      <c r="G8" s="262"/>
      <c r="H8" s="262"/>
      <c r="I8" s="262"/>
      <c r="J8" s="263"/>
      <c r="Q8" s="16" t="s">
        <v>316</v>
      </c>
      <c r="R8" s="15"/>
    </row>
    <row r="9" spans="1:18" ht="15.75" customHeight="1" thickBot="1" x14ac:dyDescent="0.3">
      <c r="A9" s="258" t="s">
        <v>297</v>
      </c>
      <c r="B9" s="259"/>
      <c r="C9" s="259"/>
      <c r="D9" s="259"/>
      <c r="E9" s="259"/>
      <c r="F9" s="259"/>
      <c r="G9" s="259"/>
      <c r="H9" s="259"/>
      <c r="I9" s="259"/>
      <c r="J9" s="260"/>
      <c r="Q9" s="16" t="s">
        <v>317</v>
      </c>
      <c r="R9" s="15"/>
    </row>
    <row r="10" spans="1:18" ht="15" customHeight="1" x14ac:dyDescent="0.25">
      <c r="A10" s="261" t="e">
        <f>#REF!</f>
        <v>#REF!</v>
      </c>
      <c r="B10" s="262"/>
      <c r="C10" s="262"/>
      <c r="D10" s="262"/>
      <c r="E10" s="262"/>
      <c r="F10" s="262"/>
      <c r="G10" s="262"/>
      <c r="H10" s="262"/>
      <c r="I10" s="262"/>
      <c r="J10" s="263"/>
      <c r="Q10" s="16" t="s">
        <v>318</v>
      </c>
      <c r="R10" s="15"/>
    </row>
    <row r="11" spans="1:18" ht="15" customHeight="1" x14ac:dyDescent="0.25">
      <c r="A11" s="7"/>
      <c r="J11" s="4"/>
      <c r="Q11" s="16" t="s">
        <v>319</v>
      </c>
      <c r="R11" s="15"/>
    </row>
    <row r="12" spans="1:18" ht="165.75" customHeight="1" x14ac:dyDescent="0.25">
      <c r="A12" s="264" t="s">
        <v>306</v>
      </c>
      <c r="B12" s="265"/>
      <c r="C12" s="265"/>
      <c r="D12" s="265"/>
      <c r="E12" s="265"/>
      <c r="F12" s="265"/>
      <c r="G12" s="265"/>
      <c r="H12" s="265"/>
      <c r="I12" s="265"/>
      <c r="J12" s="266"/>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0" t="s">
        <v>315</v>
      </c>
      <c r="B15" s="241"/>
      <c r="C15" s="241"/>
      <c r="D15" s="241"/>
      <c r="E15" s="241"/>
      <c r="F15" s="241"/>
      <c r="G15" s="241"/>
      <c r="H15" s="241"/>
      <c r="I15" s="241"/>
      <c r="J15" s="242"/>
      <c r="Q15" s="16" t="s">
        <v>324</v>
      </c>
      <c r="R15" s="15"/>
    </row>
    <row r="16" spans="1:18" ht="89.1" customHeight="1" x14ac:dyDescent="0.25">
      <c r="A16" s="243" t="s">
        <v>302</v>
      </c>
      <c r="B16" s="244"/>
      <c r="C16" s="245" t="s">
        <v>314</v>
      </c>
      <c r="D16" s="246"/>
      <c r="E16" s="246"/>
      <c r="F16" s="246"/>
      <c r="G16" s="247" t="s">
        <v>307</v>
      </c>
      <c r="H16" s="246"/>
      <c r="I16" s="246"/>
      <c r="J16" s="248"/>
      <c r="Q16" s="16" t="s">
        <v>325</v>
      </c>
      <c r="R16" s="15"/>
    </row>
    <row r="17" spans="1:40" ht="45.6" customHeight="1" x14ac:dyDescent="0.25">
      <c r="A17" s="226" t="s">
        <v>316</v>
      </c>
      <c r="B17" s="227"/>
      <c r="C17" s="228"/>
      <c r="D17" s="228"/>
      <c r="E17" s="228"/>
      <c r="F17" s="228"/>
      <c r="G17" s="228"/>
      <c r="H17" s="228"/>
      <c r="I17" s="228"/>
      <c r="J17" s="229"/>
      <c r="Q17" s="16" t="s">
        <v>326</v>
      </c>
      <c r="R17" s="15"/>
    </row>
    <row r="18" spans="1:40" ht="48" customHeight="1" x14ac:dyDescent="0.25">
      <c r="A18" s="226" t="s">
        <v>317</v>
      </c>
      <c r="B18" s="227"/>
      <c r="C18" s="228"/>
      <c r="D18" s="228"/>
      <c r="E18" s="228"/>
      <c r="F18" s="228"/>
      <c r="G18" s="228"/>
      <c r="H18" s="228"/>
      <c r="I18" s="228"/>
      <c r="J18" s="229"/>
    </row>
    <row r="19" spans="1:40" ht="69.599999999999994" customHeight="1" x14ac:dyDescent="0.25">
      <c r="A19" s="226" t="s">
        <v>318</v>
      </c>
      <c r="B19" s="227"/>
      <c r="C19" s="228"/>
      <c r="D19" s="228"/>
      <c r="E19" s="228"/>
      <c r="F19" s="228"/>
      <c r="G19" s="228"/>
      <c r="H19" s="228"/>
      <c r="I19" s="228"/>
      <c r="J19" s="229"/>
    </row>
    <row r="20" spans="1:40" ht="45" customHeight="1" x14ac:dyDescent="0.25">
      <c r="A20" s="226" t="s">
        <v>319</v>
      </c>
      <c r="B20" s="227"/>
      <c r="C20" s="228"/>
      <c r="D20" s="228"/>
      <c r="E20" s="228"/>
      <c r="F20" s="228"/>
      <c r="G20" s="228"/>
      <c r="H20" s="228"/>
      <c r="I20" s="228"/>
      <c r="J20" s="229"/>
    </row>
    <row r="21" spans="1:40" ht="71.45" customHeight="1" x14ac:dyDescent="0.25">
      <c r="A21" s="226" t="s">
        <v>320</v>
      </c>
      <c r="B21" s="227"/>
      <c r="C21" s="228"/>
      <c r="D21" s="228"/>
      <c r="E21" s="228"/>
      <c r="F21" s="228"/>
      <c r="G21" s="228"/>
      <c r="H21" s="228"/>
      <c r="I21" s="228"/>
      <c r="J21" s="229"/>
    </row>
    <row r="22" spans="1:40" ht="68.099999999999994" customHeight="1" x14ac:dyDescent="0.25">
      <c r="A22" s="249" t="s">
        <v>321</v>
      </c>
      <c r="B22" s="250"/>
      <c r="C22" s="251"/>
      <c r="D22" s="238"/>
      <c r="E22" s="238"/>
      <c r="F22" s="238"/>
      <c r="G22" s="238"/>
      <c r="H22" s="238"/>
      <c r="I22" s="238"/>
      <c r="J22" s="239"/>
      <c r="O22" s="225"/>
      <c r="P22" s="225"/>
      <c r="Q22" s="225"/>
      <c r="R22" s="225"/>
      <c r="S22" s="225"/>
      <c r="T22" s="225"/>
      <c r="U22" s="225"/>
      <c r="V22" s="225"/>
      <c r="W22" s="225"/>
      <c r="X22" s="225"/>
    </row>
    <row r="23" spans="1:40" ht="20.45" customHeight="1" x14ac:dyDescent="0.25">
      <c r="A23" s="9"/>
      <c r="B23" s="10"/>
      <c r="C23" s="11"/>
      <c r="D23" s="11"/>
      <c r="E23" s="11"/>
      <c r="F23" s="11"/>
      <c r="G23" s="11"/>
      <c r="H23" s="11"/>
      <c r="I23" s="11"/>
      <c r="J23" s="12"/>
      <c r="O23" s="225"/>
      <c r="P23" s="225"/>
      <c r="Q23" s="225"/>
      <c r="R23" s="225"/>
      <c r="S23" s="225"/>
      <c r="T23" s="225"/>
      <c r="U23" s="225"/>
      <c r="V23" s="225"/>
      <c r="W23" s="225"/>
      <c r="X23" s="225"/>
    </row>
    <row r="24" spans="1:40" ht="35.450000000000003" customHeight="1" x14ac:dyDescent="0.35">
      <c r="A24" s="240" t="s">
        <v>322</v>
      </c>
      <c r="B24" s="241"/>
      <c r="C24" s="241"/>
      <c r="D24" s="241"/>
      <c r="E24" s="241"/>
      <c r="F24" s="241"/>
      <c r="G24" s="241"/>
      <c r="H24" s="241"/>
      <c r="I24" s="241"/>
      <c r="J24" s="242"/>
    </row>
    <row r="25" spans="1:40" ht="60.95" customHeight="1" x14ac:dyDescent="0.25">
      <c r="A25" s="243" t="s">
        <v>302</v>
      </c>
      <c r="B25" s="244"/>
      <c r="C25" s="245" t="s">
        <v>314</v>
      </c>
      <c r="D25" s="246"/>
      <c r="E25" s="246"/>
      <c r="F25" s="246"/>
      <c r="G25" s="247" t="s">
        <v>307</v>
      </c>
      <c r="H25" s="246"/>
      <c r="I25" s="246"/>
      <c r="J25" s="248"/>
      <c r="O25" s="225"/>
      <c r="P25" s="225"/>
      <c r="Q25" s="225"/>
      <c r="R25" s="225"/>
      <c r="S25" s="225"/>
      <c r="T25" s="225"/>
      <c r="U25" s="225"/>
      <c r="V25" s="225"/>
      <c r="W25" s="225"/>
      <c r="X25" s="225"/>
    </row>
    <row r="26" spans="1:40" ht="89.45" customHeight="1" x14ac:dyDescent="0.25">
      <c r="A26" s="236" t="s">
        <v>323</v>
      </c>
      <c r="B26" s="237"/>
      <c r="C26" s="228"/>
      <c r="D26" s="228"/>
      <c r="E26" s="228"/>
      <c r="F26" s="228"/>
      <c r="G26" s="228"/>
      <c r="H26" s="228"/>
      <c r="I26" s="228"/>
      <c r="J26" s="229"/>
      <c r="O26" s="225"/>
      <c r="P26" s="225"/>
      <c r="Q26" s="225"/>
      <c r="R26" s="225"/>
      <c r="S26" s="225"/>
      <c r="T26" s="225"/>
      <c r="U26" s="225"/>
      <c r="V26" s="225"/>
      <c r="W26" s="225"/>
      <c r="X26" s="225"/>
    </row>
    <row r="27" spans="1:40" ht="90" customHeight="1" x14ac:dyDescent="0.25">
      <c r="A27" s="236" t="s">
        <v>324</v>
      </c>
      <c r="B27" s="237"/>
      <c r="C27" s="228"/>
      <c r="D27" s="228"/>
      <c r="E27" s="228"/>
      <c r="F27" s="228"/>
      <c r="G27" s="228"/>
      <c r="H27" s="228"/>
      <c r="I27" s="228"/>
      <c r="J27" s="229"/>
      <c r="O27" s="225"/>
      <c r="P27" s="225"/>
      <c r="Q27" s="225"/>
      <c r="R27" s="225"/>
      <c r="S27" s="225"/>
      <c r="T27" s="225"/>
      <c r="U27" s="225"/>
      <c r="V27" s="225"/>
      <c r="W27" s="225"/>
      <c r="X27" s="225"/>
    </row>
    <row r="28" spans="1:40" ht="72.599999999999994" customHeight="1" x14ac:dyDescent="0.25">
      <c r="A28" s="236" t="s">
        <v>325</v>
      </c>
      <c r="B28" s="237"/>
      <c r="C28" s="228"/>
      <c r="D28" s="228"/>
      <c r="E28" s="228"/>
      <c r="F28" s="228"/>
      <c r="G28" s="228"/>
      <c r="H28" s="228"/>
      <c r="I28" s="228"/>
      <c r="J28" s="229"/>
      <c r="O28" s="225"/>
      <c r="P28" s="225"/>
      <c r="Q28" s="225"/>
      <c r="R28" s="225"/>
      <c r="S28" s="225"/>
      <c r="T28" s="225"/>
      <c r="U28" s="225"/>
      <c r="V28" s="225"/>
      <c r="W28" s="225"/>
      <c r="X28" s="225"/>
      <c r="AE28" s="225"/>
      <c r="AF28" s="225"/>
      <c r="AG28" s="225"/>
      <c r="AH28" s="225"/>
      <c r="AI28" s="225"/>
      <c r="AJ28" s="225"/>
      <c r="AK28" s="225"/>
      <c r="AL28" s="225"/>
      <c r="AM28" s="225"/>
      <c r="AN28" s="225"/>
    </row>
    <row r="29" spans="1:40" ht="136.5" customHeight="1" x14ac:dyDescent="0.25">
      <c r="A29" s="236" t="s">
        <v>326</v>
      </c>
      <c r="B29" s="237"/>
      <c r="C29" s="228"/>
      <c r="D29" s="228"/>
      <c r="E29" s="228"/>
      <c r="F29" s="228"/>
      <c r="G29" s="238"/>
      <c r="H29" s="238"/>
      <c r="I29" s="238"/>
      <c r="J29" s="239"/>
      <c r="AE29" s="225"/>
      <c r="AF29" s="225"/>
      <c r="AG29" s="225"/>
      <c r="AH29" s="225"/>
      <c r="AI29" s="225"/>
      <c r="AJ29" s="225"/>
      <c r="AK29" s="225"/>
      <c r="AL29" s="225"/>
      <c r="AM29" s="225"/>
      <c r="AN29" s="225"/>
    </row>
    <row r="30" spans="1:40" ht="20.100000000000001" customHeight="1" x14ac:dyDescent="0.25">
      <c r="A30" s="7"/>
      <c r="C30" s="8"/>
      <c r="D30" s="8"/>
      <c r="E30" s="8"/>
      <c r="F30" s="8"/>
      <c r="J30" s="4"/>
      <c r="O30" s="225"/>
      <c r="P30" s="225"/>
      <c r="Q30" s="225"/>
      <c r="R30" s="225"/>
      <c r="S30" s="225"/>
      <c r="T30" s="225"/>
      <c r="U30" s="225"/>
      <c r="V30" s="225"/>
      <c r="W30" s="225"/>
      <c r="X30" s="225"/>
    </row>
    <row r="31" spans="1:40" ht="52.5" customHeight="1" x14ac:dyDescent="0.35">
      <c r="A31" s="230" t="s">
        <v>308</v>
      </c>
      <c r="B31" s="231"/>
      <c r="C31" s="231"/>
      <c r="D31" s="231"/>
      <c r="E31" s="231"/>
      <c r="F31" s="231"/>
      <c r="G31" s="231"/>
      <c r="H31" s="231"/>
      <c r="I31" s="231"/>
      <c r="J31" s="232"/>
      <c r="O31" s="225"/>
      <c r="P31" s="225"/>
      <c r="Q31" s="225"/>
      <c r="R31" s="225"/>
      <c r="S31" s="225"/>
      <c r="T31" s="225"/>
      <c r="U31" s="225"/>
      <c r="V31" s="225"/>
      <c r="W31" s="225"/>
      <c r="X31" s="225"/>
      <c r="AE31" s="225"/>
      <c r="AF31" s="225"/>
      <c r="AG31" s="225"/>
      <c r="AH31" s="225"/>
      <c r="AI31" s="225"/>
      <c r="AJ31" s="225"/>
      <c r="AK31" s="225"/>
      <c r="AL31" s="225"/>
      <c r="AM31" s="225"/>
      <c r="AN31" s="225"/>
    </row>
    <row r="32" spans="1:40" ht="123" customHeight="1" thickBot="1" x14ac:dyDescent="0.3">
      <c r="A32" s="233"/>
      <c r="B32" s="234"/>
      <c r="C32" s="234"/>
      <c r="D32" s="234"/>
      <c r="E32" s="234"/>
      <c r="F32" s="234"/>
      <c r="G32" s="234"/>
      <c r="H32" s="234"/>
      <c r="I32" s="234"/>
      <c r="J32" s="235"/>
      <c r="O32" s="225"/>
      <c r="P32" s="225"/>
      <c r="Q32" s="225"/>
      <c r="R32" s="225"/>
      <c r="S32" s="225"/>
      <c r="T32" s="225"/>
      <c r="U32" s="225"/>
      <c r="V32" s="225"/>
      <c r="W32" s="225"/>
      <c r="X32" s="225"/>
      <c r="AE32" s="225"/>
      <c r="AF32" s="225"/>
      <c r="AG32" s="225"/>
      <c r="AH32" s="225"/>
      <c r="AI32" s="225"/>
      <c r="AJ32" s="225"/>
      <c r="AK32" s="225"/>
      <c r="AL32" s="225"/>
      <c r="AM32" s="225"/>
      <c r="AN32" s="225"/>
    </row>
    <row r="33" spans="31:40" x14ac:dyDescent="0.25">
      <c r="AE33" s="225"/>
      <c r="AF33" s="225"/>
      <c r="AG33" s="225"/>
      <c r="AH33" s="225"/>
      <c r="AI33" s="225"/>
      <c r="AJ33" s="225"/>
      <c r="AK33" s="225"/>
      <c r="AL33" s="225"/>
      <c r="AM33" s="225"/>
      <c r="AN33" s="225"/>
    </row>
    <row r="34" spans="31:40" x14ac:dyDescent="0.25">
      <c r="AE34" s="225"/>
      <c r="AF34" s="225"/>
      <c r="AG34" s="225"/>
      <c r="AH34" s="225"/>
      <c r="AI34" s="225"/>
      <c r="AJ34" s="225"/>
      <c r="AK34" s="225"/>
      <c r="AL34" s="225"/>
      <c r="AM34" s="225"/>
      <c r="AN34" s="225"/>
    </row>
    <row r="36" spans="31:40" x14ac:dyDescent="0.25">
      <c r="AE36" s="225"/>
      <c r="AF36" s="225"/>
      <c r="AG36" s="225"/>
      <c r="AH36" s="225"/>
      <c r="AI36" s="225"/>
      <c r="AJ36" s="225"/>
      <c r="AK36" s="225"/>
      <c r="AL36" s="225"/>
      <c r="AM36" s="225"/>
      <c r="AN36" s="225"/>
    </row>
    <row r="37" spans="31:40" x14ac:dyDescent="0.25">
      <c r="AE37" s="225"/>
      <c r="AF37" s="225"/>
      <c r="AG37" s="225"/>
      <c r="AH37" s="225"/>
      <c r="AI37" s="225"/>
      <c r="AJ37" s="225"/>
      <c r="AK37" s="225"/>
      <c r="AL37" s="225"/>
      <c r="AM37" s="225"/>
      <c r="AN37" s="225"/>
    </row>
    <row r="38" spans="31:40" x14ac:dyDescent="0.25">
      <c r="AE38" s="225"/>
      <c r="AF38" s="225"/>
      <c r="AG38" s="225"/>
      <c r="AH38" s="225"/>
      <c r="AI38" s="225"/>
      <c r="AJ38" s="225"/>
      <c r="AK38" s="225"/>
      <c r="AL38" s="225"/>
      <c r="AM38" s="225"/>
      <c r="AN38" s="225"/>
    </row>
    <row r="39" spans="31:40" x14ac:dyDescent="0.25">
      <c r="AE39" s="225"/>
      <c r="AF39" s="225"/>
      <c r="AG39" s="225"/>
      <c r="AH39" s="225"/>
      <c r="AI39" s="225"/>
      <c r="AJ39" s="225"/>
      <c r="AK39" s="225"/>
      <c r="AL39" s="225"/>
      <c r="AM39" s="225"/>
      <c r="AN39" s="225"/>
    </row>
    <row r="40" spans="31:40" x14ac:dyDescent="0.25">
      <c r="AE40" s="225"/>
      <c r="AF40" s="225"/>
      <c r="AG40" s="225"/>
      <c r="AH40" s="225"/>
      <c r="AI40" s="225"/>
      <c r="AJ40" s="225"/>
      <c r="AK40" s="225"/>
      <c r="AL40" s="225"/>
      <c r="AM40" s="225"/>
      <c r="AN40" s="225"/>
    </row>
  </sheetData>
  <sheetProtection algorithmName="SHA-512" hashValue="cwifDgxWgD+IFGJEL+ChqJ7pkheuOC3fOjrUWRAB6GXwNIe7mA/8+wU8aj6z4Hr4lruAomVjKMtzN/QZwo0GVg==" saltValue="slRXL3IESbWxaVHw7oozdg=="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sqref="A1:K2"/>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552</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QIU3Sbi68qxtpjdQ1p7Cbl3TKH/wO756wJmlPbF/bCculv8JwpYerI9YqQK320SSauaSiSkie+N0ska9+5hdFg==" saltValue="2S/xn8iCssZ51/jPLmvzkA=="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z0poZsMHTGkFC4hKS0Izf/h9pkvC7YODk4vCW0XL2EW2A+uqtSj3x+Ks5lQoyFYq9oLHDfeWD8IYT5a4kyifKg==" saltValue="dvpH3EpSLfg/IQPXhz78w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2025-12-18T11:25:30Z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