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updateLinks="never" codeName="ThisWorkbook" defaultThemeVersion="124226"/>
  <mc:AlternateContent xmlns:mc="http://schemas.openxmlformats.org/markup-compatibility/2006">
    <mc:Choice Requires="x15">
      <x15ac:absPath xmlns:x15ac="http://schemas.microsoft.com/office/spreadsheetml/2010/11/ac" url="C:\Users\Vasco Pechirra\Desktop\F26_Temp_KUD\"/>
    </mc:Choice>
  </mc:AlternateContent>
  <xr:revisionPtr revIDLastSave="0" documentId="13_ncr:1_{382701FD-73EE-4C38-808A-7B85AC35FE8D}" xr6:coauthVersionLast="47" xr6:coauthVersionMax="47" xr10:uidLastSave="{00000000-0000-0000-0000-000000000000}"/>
  <bookViews>
    <workbookView xWindow="-120" yWindow="16080" windowWidth="29040" windowHeight="15720" xr2:uid="{00000000-000D-0000-FFFF-FFFF00000000}"/>
  </bookViews>
  <sheets>
    <sheet name="GPA" sheetId="14" r:id="rId1"/>
    <sheet name="SOP" sheetId="9" r:id="rId2"/>
    <sheet name="English" sheetId="13" r:id="rId3"/>
    <sheet name="Example" sheetId="16" r:id="rId4"/>
    <sheet name="Countries" sheetId="7" state="hidden" r:id="rId5"/>
  </sheets>
  <externalReferences>
    <externalReference r:id="rId6"/>
    <externalReference r:id="rId7"/>
  </externalReferences>
  <definedNames>
    <definedName name="Country_search" localSheetId="2">OFFSET([1]Countries!$D$2,,,COUNTIF([1]Countries!$D$2:$D$250,"?*"))</definedName>
    <definedName name="Country_search" localSheetId="3">OFFSET([2]Countries!$D$2,,,COUNTIF([2]Countries!$D$2:$D$250,"?*"))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0" i="16" l="1"/>
  <c r="C156" i="16"/>
  <c r="C157" i="16" s="1"/>
  <c r="N155" i="16"/>
  <c r="N154" i="16"/>
  <c r="N153" i="16"/>
  <c r="N152" i="16"/>
  <c r="N151" i="16"/>
  <c r="N150" i="16"/>
  <c r="N149" i="16"/>
  <c r="N148" i="16"/>
  <c r="N147" i="16"/>
  <c r="N146" i="16"/>
  <c r="N145" i="16"/>
  <c r="N144" i="16"/>
  <c r="N143" i="16"/>
  <c r="N142" i="16"/>
  <c r="N141" i="16"/>
  <c r="N140" i="16"/>
  <c r="N139" i="16"/>
  <c r="N138" i="16"/>
  <c r="N137" i="16"/>
  <c r="N136" i="16"/>
  <c r="C134" i="16"/>
  <c r="K32" i="16" s="1"/>
  <c r="N133" i="16"/>
  <c r="N132" i="16"/>
  <c r="N131" i="16"/>
  <c r="N130" i="16"/>
  <c r="N129" i="16"/>
  <c r="N128" i="16"/>
  <c r="N127" i="16"/>
  <c r="N126" i="16"/>
  <c r="N125" i="16"/>
  <c r="N124" i="16"/>
  <c r="N123" i="16"/>
  <c r="N122" i="16"/>
  <c r="N121" i="16"/>
  <c r="N120" i="16"/>
  <c r="N119" i="16"/>
  <c r="N118" i="16"/>
  <c r="N117" i="16"/>
  <c r="N116" i="16"/>
  <c r="N115" i="16"/>
  <c r="N114" i="16"/>
  <c r="N113" i="16"/>
  <c r="N112" i="16"/>
  <c r="N111" i="16"/>
  <c r="N110" i="16"/>
  <c r="N109" i="16"/>
  <c r="N108" i="16"/>
  <c r="N107" i="16"/>
  <c r="N106" i="16"/>
  <c r="N105" i="16"/>
  <c r="N104" i="16"/>
  <c r="N103" i="16"/>
  <c r="N102" i="16"/>
  <c r="N101" i="16"/>
  <c r="N100" i="16"/>
  <c r="N99" i="16"/>
  <c r="N98" i="16"/>
  <c r="N97" i="16"/>
  <c r="N96" i="16"/>
  <c r="N95" i="16"/>
  <c r="N94" i="16"/>
  <c r="N93" i="16"/>
  <c r="N92" i="16"/>
  <c r="N91" i="16"/>
  <c r="N90" i="16"/>
  <c r="N89" i="16"/>
  <c r="N88" i="16"/>
  <c r="N87" i="16"/>
  <c r="N86" i="16"/>
  <c r="N85" i="16"/>
  <c r="N84" i="16"/>
  <c r="N83" i="16"/>
  <c r="N82" i="16"/>
  <c r="N81" i="16"/>
  <c r="N80" i="16"/>
  <c r="N79" i="16"/>
  <c r="N78" i="16"/>
  <c r="N77" i="16"/>
  <c r="N76" i="16"/>
  <c r="N75" i="16"/>
  <c r="N74" i="16"/>
  <c r="N73" i="16"/>
  <c r="N72" i="16"/>
  <c r="N71" i="16"/>
  <c r="N70" i="16"/>
  <c r="N69" i="16"/>
  <c r="N68" i="16"/>
  <c r="N67" i="16"/>
  <c r="N66" i="16"/>
  <c r="N65" i="16"/>
  <c r="N64" i="16"/>
  <c r="N63" i="16"/>
  <c r="N62" i="16"/>
  <c r="N61" i="16"/>
  <c r="N60" i="16"/>
  <c r="N59" i="16"/>
  <c r="N58" i="16"/>
  <c r="N57" i="16"/>
  <c r="N56" i="16"/>
  <c r="N55" i="16"/>
  <c r="N54" i="16"/>
  <c r="N53" i="16"/>
  <c r="N52" i="16"/>
  <c r="N51" i="16"/>
  <c r="N50" i="16"/>
  <c r="N49" i="16"/>
  <c r="N48" i="16"/>
  <c r="N47" i="16"/>
  <c r="N46" i="16"/>
  <c r="N45" i="16"/>
  <c r="N44" i="16"/>
  <c r="N43" i="16"/>
  <c r="N42" i="16"/>
  <c r="N41" i="16"/>
  <c r="N40" i="16"/>
  <c r="N39" i="16"/>
  <c r="N38" i="16"/>
  <c r="N37" i="16"/>
  <c r="N36" i="16"/>
  <c r="N33" i="16" s="1"/>
  <c r="N35" i="16"/>
  <c r="M33" i="16"/>
  <c r="L33" i="16"/>
  <c r="K33" i="16"/>
  <c r="J33" i="16"/>
  <c r="I33" i="16"/>
  <c r="H33" i="16"/>
  <c r="G33" i="16"/>
  <c r="F33" i="16"/>
  <c r="E33" i="16"/>
  <c r="M32" i="16"/>
  <c r="L32" i="16"/>
  <c r="J32" i="16"/>
  <c r="H32" i="16"/>
  <c r="G32" i="16"/>
  <c r="F32" i="16"/>
  <c r="E32" i="16"/>
  <c r="L25" i="16"/>
  <c r="C134" i="14"/>
  <c r="H32" i="14" s="1"/>
  <c r="I32" i="16" l="1"/>
  <c r="N32" i="16" s="1"/>
  <c r="K32" i="14"/>
  <c r="F32" i="14"/>
  <c r="G32" i="14"/>
  <c r="J32" i="14"/>
  <c r="L32" i="14"/>
  <c r="I32" i="14"/>
  <c r="M32" i="14"/>
  <c r="E32" i="14"/>
  <c r="C9" i="9"/>
  <c r="C8" i="9"/>
  <c r="C7" i="9"/>
  <c r="C6" i="9"/>
  <c r="C180" i="14"/>
  <c r="N155" i="14" l="1"/>
  <c r="N137" i="14"/>
  <c r="N138" i="14"/>
  <c r="N139" i="14"/>
  <c r="N140" i="14"/>
  <c r="N141" i="14"/>
  <c r="N142" i="14"/>
  <c r="N143" i="14"/>
  <c r="N144" i="14"/>
  <c r="N145" i="14"/>
  <c r="N146" i="14"/>
  <c r="N147" i="14"/>
  <c r="N148" i="14"/>
  <c r="N149" i="14"/>
  <c r="N150" i="14"/>
  <c r="N151" i="14"/>
  <c r="N152" i="14"/>
  <c r="N153" i="14"/>
  <c r="N154" i="14"/>
  <c r="N136" i="14"/>
  <c r="N131" i="14" l="1"/>
  <c r="N132" i="14"/>
  <c r="N133" i="14"/>
  <c r="N130" i="14"/>
  <c r="J33" i="14" l="1"/>
  <c r="E33" i="14"/>
  <c r="F33" i="14"/>
  <c r="G33" i="14"/>
  <c r="H33" i="14"/>
  <c r="I33" i="14"/>
  <c r="K33" i="14"/>
  <c r="L33" i="14"/>
  <c r="M33" i="14"/>
  <c r="N35" i="14"/>
  <c r="L25" i="14" l="1"/>
  <c r="C156" i="14"/>
  <c r="C157" i="14" s="1"/>
  <c r="N32" i="14" s="1"/>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3" i="14" l="1"/>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<sst xmlns="http://schemas.openxmlformats.org/spreadsheetml/2006/main" count="668" uniqueCount="433">
  <si>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</si>
  <si>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</si>
  <si>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</si>
  <si>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</si>
  <si>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</si>
  <si>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</si>
  <si>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</si>
  <si>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</si>
  <si>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</si>
  <si>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</si>
  <si>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</si>
  <si>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</si>
  <si>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</si>
  <si>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</si>
  <si>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</si>
  <si>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</si>
  <si>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</si>
  <si>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</si>
  <si>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</si>
  <si>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</si>
  <si>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</si>
  <si>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</si>
  <si>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</si>
  <si>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</si>
  <si>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</si>
  <si>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</si>
  <si>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</si>
  <si>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</si>
  <si>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</si>
  <si>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</si>
  <si>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</si>
  <si>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</si>
  <si>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</si>
  <si>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</si>
  <si>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</si>
  <si>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</si>
  <si>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</si>
  <si>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</si>
  <si>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</si>
  <si>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</si>
  <si>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</si>
  <si>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</si>
  <si>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</si>
  <si>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</si>
  <si>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</si>
  <si>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</si>
  <si>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</si>
  <si>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</si>
  <si>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</si>
  <si>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</si>
  <si>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</si>
  <si>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</si>
  <si>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</si>
  <si>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</si>
  <si>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</si>
  <si>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</si>
  <si>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</si>
  <si>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</si>
  <si>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</si>
  <si>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</si>
  <si>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</si>
  <si>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</si>
  <si>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</si>
  <si>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</si>
  <si>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</si>
  <si>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</si>
  <si>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</si>
  <si>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</si>
  <si>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</si>
  <si>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</si>
  <si>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</si>
  <si>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</si>
  <si>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</si>
  <si>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</si>
  <si>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</si>
  <si>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</si>
  <si>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</si>
  <si>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</si>
  <si>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</si>
  <si>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</si>
  <si>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</si>
  <si>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</si>
  <si>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</si>
  <si>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</si>
  <si>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</si>
  <si>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</si>
  <si>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</si>
  <si>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</si>
  <si>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</si>
  <si>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</si>
  <si>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</si>
  <si>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</si>
  <si>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</si>
  <si>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</si>
  <si>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</si>
  <si>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</si>
  <si>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</si>
  <si>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</si>
  <si>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</si>
  <si>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</si>
  <si>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</si>
  <si>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</si>
  <si>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</si>
  <si>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</si>
  <si>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</si>
  <si>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</si>
  <si>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</si>
  <si>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</si>
  <si>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</si>
  <si>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</si>
  <si>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</si>
  <si>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</si>
  <si>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</si>
  <si>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</si>
  <si>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</si>
  <si>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</si>
  <si>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</si>
  <si>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</si>
  <si>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</si>
  <si>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</si>
  <si>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</si>
  <si>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</si>
  <si>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</si>
  <si>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</si>
  <si>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</si>
  <si>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</si>
  <si>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</si>
  <si>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</si>
  <si>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</si>
  <si>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</si>
  <si>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</si>
  <si>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</si>
  <si>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</si>
  <si>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</si>
  <si>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</si>
  <si>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</si>
  <si>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</si>
  <si>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</si>
  <si>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</si>
  <si>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</si>
  <si>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</si>
  <si>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</si>
  <si>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</si>
  <si>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</si>
  <si>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</si>
  <si>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</si>
  <si>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</si>
  <si>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</si>
  <si>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</si>
  <si>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</si>
  <si>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</si>
  <si>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</si>
  <si>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</si>
  <si>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</si>
  <si>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</si>
  <si>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</si>
  <si>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</si>
  <si>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</si>
  <si>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</si>
  <si>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</si>
  <si>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</si>
  <si>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</si>
  <si>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</si>
  <si>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</si>
  <si>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</si>
  <si>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</si>
  <si>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</si>
  <si>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</si>
  <si>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</si>
  <si>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</si>
  <si>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</si>
  <si>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</si>
  <si>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</si>
  <si>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</si>
  <si>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</si>
  <si>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</si>
  <si>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</si>
  <si>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</si>
  <si>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</si>
  <si>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</si>
  <si>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</si>
  <si>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</si>
  <si>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</si>
  <si>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</si>
  <si>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</si>
  <si>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</si>
  <si>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</si>
  <si>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</si>
  <si>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</si>
  <si>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</si>
  <si>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</si>
  <si>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</si>
  <si>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</si>
  <si>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</si>
  <si>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</si>
  <si>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</si>
  <si>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</si>
  <si>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</si>
  <si>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</si>
  <si>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</si>
  <si>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</si>
  <si>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</si>
  <si>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</si>
  <si>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</si>
  <si>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</si>
  <si>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</si>
  <si>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</si>
  <si>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</si>
  <si>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</si>
  <si>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</si>
  <si>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</si>
  <si>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</si>
  <si>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</si>
  <si>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</si>
  <si>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</si>
  <si>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</si>
  <si>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</si>
  <si>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</si>
  <si>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</si>
  <si>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</si>
  <si>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</si>
  <si>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</si>
  <si>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</si>
  <si>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</si>
  <si>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</si>
  <si>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</si>
  <si>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</si>
  <si>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</si>
  <si>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</si>
  <si>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</si>
  <si>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</si>
  <si>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</si>
  <si>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</si>
  <si>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</si>
  <si>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</si>
  <si>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</si>
  <si>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</si>
  <si>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</si>
  <si>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</si>
  <si>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</si>
  <si>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</si>
  <si>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</si>
  <si>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</si>
  <si>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</si>
  <si>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</si>
  <si>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</si>
  <si>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</si>
  <si>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</si>
  <si>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</si>
  <si>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</si>
  <si>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</si>
  <si>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Yes/No:</t>
  </si>
  <si>
    <t>Title of qualifying degree:</t>
  </si>
  <si>
    <t>Passing grade (home university):</t>
  </si>
  <si>
    <t>Minimum required credits for graduation (home university):</t>
  </si>
  <si>
    <t>Full name:</t>
  </si>
  <si>
    <t>Nominal length of qualifying degree (years):</t>
  </si>
  <si>
    <t>Countries</t>
  </si>
  <si>
    <t>Yes</t>
  </si>
  <si>
    <t>No</t>
  </si>
  <si>
    <t>Select two courses/subjects (at MSc level) from the DTU course catalogue which you plan to take:</t>
  </si>
  <si>
    <t>http://kurser.dtu.dk/</t>
  </si>
  <si>
    <t>TOEFL - Internet-based:</t>
  </si>
  <si>
    <t>IELTS Academic:</t>
  </si>
  <si>
    <t>Reference Number:</t>
  </si>
  <si>
    <t>I fulfill the English requirements without the need for an English test:</t>
  </si>
  <si>
    <t>Credits</t>
  </si>
  <si>
    <t>Other</t>
  </si>
  <si>
    <t>Comments (if any)</t>
  </si>
  <si>
    <r>
      <rPr>
        <b/>
        <sz val="11"/>
        <rFont val="Calibri"/>
        <family val="2"/>
        <scheme val="minor"/>
      </rPr>
      <t>Keywords:</t>
    </r>
    <r>
      <rPr>
        <sz val="11"/>
        <rFont val="Calibri"/>
        <family val="2"/>
        <scheme val="minor"/>
      </rPr>
      <t xml:space="preserve"> systems of linear equations; matrix algebra; vector space; systems of first order linear differential equations; the chaine rule; optimization</t>
    </r>
  </si>
  <si>
    <r>
      <rPr>
        <b/>
        <sz val="11"/>
        <rFont val="Calibri"/>
        <family val="2"/>
        <scheme val="minor"/>
      </rPr>
      <t>Keywords</t>
    </r>
    <r>
      <rPr>
        <sz val="11"/>
        <rFont val="Calibri"/>
        <family val="2"/>
        <scheme val="minor"/>
      </rPr>
      <t xml:space="preserve">: food-relevant microorganisms; food fermentation; foodborne patogen and spoilage bacteria; fungi; environmental factors affecting microbial growth, classical and molecular tools for detection and identification of microorganisms; computational tools for predictive microbiology; microscopy
</t>
    </r>
  </si>
  <si>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</si>
  <si>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</si>
  <si>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</si>
  <si>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</si>
  <si>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</si>
  <si>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</si>
  <si>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</si>
  <si>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</si>
  <si>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</si>
  <si>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</si>
  <si>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</si>
  <si>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</si>
  <si>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</si>
  <si>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</si>
  <si>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</si>
  <si>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</si>
  <si>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</si>
  <si>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</si>
  <si>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</si>
  <si>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</si>
  <si>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</si>
  <si>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</si>
  <si>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</si>
  <si>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</si>
  <si>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</si>
  <si>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</si>
  <si>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</si>
  <si>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</si>
  <si>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</si>
  <si>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</si>
  <si>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</si>
  <si>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</si>
  <si>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</si>
  <si>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</si>
  <si>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</si>
  <si>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</si>
  <si>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</si>
  <si>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</si>
  <si>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</si>
  <si>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</si>
  <si>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</si>
  <si>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</si>
  <si>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</si>
  <si>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</si>
  <si>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</si>
  <si>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</si>
  <si>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</si>
  <si>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</si>
  <si>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</si>
  <si>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</si>
  <si>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Write name of course no. 51</t>
  </si>
  <si>
    <t>Write name of course no. 52</t>
  </si>
  <si>
    <t>Write name of course no. 53</t>
  </si>
  <si>
    <t>Write name of course no. 54</t>
  </si>
  <si>
    <t>Write name of course no. 55</t>
  </si>
  <si>
    <t>Write name of course no. 56</t>
  </si>
  <si>
    <t>Write name of course no. 57</t>
  </si>
  <si>
    <t>Write name of course no. 58</t>
  </si>
  <si>
    <t>Write name of course no. 59</t>
  </si>
  <si>
    <t>Write name of course no. 60</t>
  </si>
  <si>
    <t>Write name of course no. 61</t>
  </si>
  <si>
    <t>Write name of course no. 62</t>
  </si>
  <si>
    <t>Write name of course no. 63</t>
  </si>
  <si>
    <t>Write name of course no. 64</t>
  </si>
  <si>
    <t>Write name of course no. 65</t>
  </si>
  <si>
    <t>Write name of course no. 66</t>
  </si>
  <si>
    <t>Write name of course no. 67</t>
  </si>
  <si>
    <t>Write name of course no. 68</t>
  </si>
  <si>
    <t>Write name of course no. 69</t>
  </si>
  <si>
    <t>Write name of course no. 70</t>
  </si>
  <si>
    <t>Write name of course no. 71</t>
  </si>
  <si>
    <t>Write name of course no. 72</t>
  </si>
  <si>
    <t>Write name of course no. 73</t>
  </si>
  <si>
    <t>Write name of course no. 74</t>
  </si>
  <si>
    <t>Write name of course no. 75</t>
  </si>
  <si>
    <t>Write name of course no. 76</t>
  </si>
  <si>
    <t>Write name of course no. 77</t>
  </si>
  <si>
    <t>Write name of course no. 78</t>
  </si>
  <si>
    <t>Write name of course no. 79</t>
  </si>
  <si>
    <t>Write name of course no. 80</t>
  </si>
  <si>
    <t>Write name of course no. 81</t>
  </si>
  <si>
    <t>Write name of course no. 82</t>
  </si>
  <si>
    <t>Write name of course no. 83</t>
  </si>
  <si>
    <t>Write name of course no. 84</t>
  </si>
  <si>
    <t>Write name of course no. 85</t>
  </si>
  <si>
    <t>Write name of course no. 86</t>
  </si>
  <si>
    <t>Write name of course no. 87</t>
  </si>
  <si>
    <t>Write name of course no. 88</t>
  </si>
  <si>
    <t>Write name of course no. 89</t>
  </si>
  <si>
    <t>Write name of course no. 90</t>
  </si>
  <si>
    <t>Write name of course no. 91</t>
  </si>
  <si>
    <t>Write name of course no. 92</t>
  </si>
  <si>
    <t>Write name of course no. 93</t>
  </si>
  <si>
    <t>Write name of course no. 94</t>
  </si>
  <si>
    <t>Write name of course no. 95</t>
  </si>
  <si>
    <t>Write name of course no. 96</t>
  </si>
  <si>
    <t>Write name of course no. 97</t>
  </si>
  <si>
    <t>Write name of course no. 98</t>
  </si>
  <si>
    <t>Write name of course no. 99</t>
  </si>
  <si>
    <r>
      <rPr>
        <b/>
        <sz val="11"/>
        <rFont val="Calibri"/>
        <family val="2"/>
        <scheme val="minor"/>
      </rPr>
      <t>Keywords</t>
    </r>
    <r>
      <rPr>
        <sz val="11"/>
        <rFont val="Calibri"/>
        <family val="2"/>
        <scheme val="minor"/>
      </rPr>
      <t>: amino acids; chemical and physical chemical principles for stabilising the secondary, tertiary and quaternary structures of proteins; carbohydrates; lipids; enzymes; enzyme kinetics; coenzymes; catalytic mechanisms; Calvin cycle; pentose phosphate pathway; phosphorylation; regulation of metabolic networks</t>
    </r>
  </si>
  <si>
    <r>
      <rPr>
        <b/>
        <sz val="11"/>
        <rFont val="Calibri"/>
        <family val="2"/>
        <scheme val="minor"/>
      </rPr>
      <t>Keywords</t>
    </r>
    <r>
      <rPr>
        <sz val="11"/>
        <rFont val="Calibri"/>
        <family val="2"/>
        <scheme val="minor"/>
      </rPr>
      <t>: cloning, PCR and DNA sequencing; DNA, RNA and protein synthesis; regulation of gene expression in both pro- and eukaryotes; viruses; bacteriophages; genetic elements (plasmids, insertion elements, transposons); mutation and evolution; CRISPR-Cas9</t>
    </r>
  </si>
  <si>
    <t>1/4 Information on applicant:</t>
  </si>
  <si>
    <t>3/4 Information on grade scale at your home university</t>
  </si>
  <si>
    <t>2/4 Information on qualifying degree</t>
  </si>
  <si>
    <t>Grade scale minimum (home university):</t>
  </si>
  <si>
    <t>Grade scale maximum (home university):</t>
  </si>
  <si>
    <t>Fields to be filled in by the applicant</t>
  </si>
  <si>
    <t>Credit estimation for relevant topic</t>
  </si>
  <si>
    <t>Grade estimation for relevant topic</t>
  </si>
  <si>
    <t>Credits (BSc)</t>
  </si>
  <si>
    <t>Guiding information</t>
  </si>
  <si>
    <t>Bachelor of Natural Science</t>
  </si>
  <si>
    <t>Bachelor of Engineering</t>
  </si>
  <si>
    <t>Bachelor of Science in Engineering</t>
  </si>
  <si>
    <t>Bachelor of Arts with a specialization in Engineering or Natural Science</t>
  </si>
  <si>
    <t xml:space="preserve">- Please fill in the below section regarding your English language certificate
- Note that the DTU TOEFL-code is 1684
</t>
  </si>
  <si>
    <t>Grade (BSc)</t>
  </si>
  <si>
    <t>GPA (BSc):</t>
  </si>
  <si>
    <t>Ongoing courses</t>
  </si>
  <si>
    <t>4/4 Course information (a course may only be listed once)</t>
  </si>
  <si>
    <t>Credits (non-numerical courses)</t>
  </si>
  <si>
    <t>Credits (ongoing courses)</t>
  </si>
  <si>
    <t>Distribution of course content (estimated)</t>
  </si>
  <si>
    <t>TRF, Test Reference Number (no spaces):</t>
  </si>
  <si>
    <t>- This sheet has to be filled in with Microsoft Excel. Other editors may tamper with the formating.
- After entering all the needed information below (4/4), if everything has been done correctly, the "GPA (BSc)" field should calculate the corresponding estimation automatically. If not, please review all the data you have entered for errors. In case of problems, please contact: mscadmissions@adm.dtu.dk.</t>
  </si>
  <si>
    <t>Country of home university:</t>
  </si>
  <si>
    <t>Name of home university:</t>
  </si>
  <si>
    <t>Type of bachelor's degree:</t>
  </si>
  <si>
    <r>
      <t xml:space="preserve">- </t>
    </r>
    <r>
      <rPr>
        <u/>
        <sz val="11"/>
        <color theme="10"/>
        <rFont val="Calibri"/>
        <family val="2"/>
        <scheme val="minor"/>
      </rPr>
      <t>Click here for more information on the DTU language requirements</t>
    </r>
    <r>
      <rPr>
        <sz val="11"/>
        <color theme="10"/>
        <rFont val="Calibri"/>
        <family val="2"/>
        <scheme val="minor"/>
      </rPr>
      <t xml:space="preserve">
</t>
    </r>
  </si>
  <si>
    <r>
      <rPr>
        <b/>
        <sz val="11"/>
        <color theme="1"/>
        <rFont val="Calibri"/>
        <family val="2"/>
        <scheme val="minor"/>
      </rPr>
      <t>Keywords:</t>
    </r>
    <r>
      <rPr>
        <sz val="11"/>
        <color theme="1"/>
        <rFont val="Calibri"/>
        <family val="2"/>
        <scheme val="minor"/>
      </rPr>
      <t xml:space="preserve"> computer programming</t>
    </r>
  </si>
  <si>
    <r>
      <rPr>
        <b/>
        <sz val="11"/>
        <color theme="1"/>
        <rFont val="Calibri"/>
        <family val="2"/>
        <scheme val="minor"/>
      </rPr>
      <t>Keywords:</t>
    </r>
    <r>
      <rPr>
        <sz val="11"/>
        <color theme="1"/>
        <rFont val="Calibri"/>
        <family val="2"/>
        <scheme val="minor"/>
      </rPr>
      <t xml:space="preserve"> statistical concepts; multiple linear regression; one-way and two-way ANOVA</t>
    </r>
  </si>
  <si>
    <r>
      <rPr>
        <b/>
        <sz val="11"/>
        <color theme="1"/>
        <rFont val="Calibri"/>
        <family val="2"/>
        <scheme val="minor"/>
      </rPr>
      <t>Keywords:</t>
    </r>
    <r>
      <rPr>
        <sz val="11"/>
        <color theme="1"/>
        <rFont val="Calibri"/>
        <family val="2"/>
        <scheme val="minor"/>
      </rPr>
      <t xml:space="preserve"> thermodynamic properties; heat and mass transfer; fluid flow; kinetics; unit operations</t>
    </r>
  </si>
  <si>
    <r>
      <rPr>
        <b/>
        <sz val="11"/>
        <rFont val="Calibri"/>
        <family val="2"/>
        <scheme val="minor"/>
      </rPr>
      <t>Keywords</t>
    </r>
    <r>
      <rPr>
        <sz val="11"/>
        <rFont val="Calibri"/>
        <family val="2"/>
        <scheme val="minor"/>
      </rPr>
      <t>:</t>
    </r>
    <r>
      <rPr>
        <sz val="11"/>
        <color theme="1"/>
        <rFont val="Calibri"/>
        <family val="2"/>
        <scheme val="minor"/>
      </rPr>
      <t>atoms; the periodic system; chemical bonding; acids and bases; redox reactions</t>
    </r>
  </si>
  <si>
    <r>
      <rPr>
        <b/>
        <sz val="11"/>
        <rFont val="Calibri"/>
        <family val="2"/>
        <scheme val="minor"/>
      </rPr>
      <t>Keywords</t>
    </r>
    <r>
      <rPr>
        <sz val="11"/>
        <rFont val="Calibri"/>
        <family val="2"/>
        <scheme val="minor"/>
      </rPr>
      <t>:</t>
    </r>
    <r>
      <rPr>
        <sz val="11"/>
        <color theme="1"/>
        <rFont val="Calibri"/>
        <family val="2"/>
        <scheme val="minor"/>
      </rPr>
      <t xml:space="preserve"> structures and reactivity of carbohydrates, amino acids, nucleosides and lipids; simple reaction mechanisms</t>
    </r>
  </si>
  <si>
    <t>State your future academic goals and how your study at DTU will help you achieve these (max. 1000 characters):</t>
  </si>
  <si>
    <t>Course/Subject name:</t>
  </si>
  <si>
    <t>Describe how these courses/subjects support your academic goals (max. 500 characters):</t>
  </si>
  <si>
    <t>Course/subject number:</t>
  </si>
  <si>
    <t xml:space="preserve">Find courses at: </t>
  </si>
  <si>
    <t>If rejected: explain how you have upgraded your qualifications since then (max. 500 characters):</t>
  </si>
  <si>
    <t>Have you applied to DTU before?</t>
  </si>
  <si>
    <t>Any other relevant information for your admission at DTU?</t>
  </si>
  <si>
    <t>Language test information:</t>
  </si>
  <si>
    <t>Test not taken yet:</t>
  </si>
  <si>
    <t>Appointment number/Registration number:</t>
  </si>
  <si>
    <t>C1 Advanced/CAE, Cambridge Advanced English:</t>
  </si>
  <si>
    <t>GPA (Grade Point Average) - Sheet 1 of 3</t>
  </si>
  <si>
    <t>Statement of Purpose (SOP) for the MSc programme in Food Technology - Sheet 2 of 3</t>
  </si>
  <si>
    <t>English language documentation - Sheet 3 of 3</t>
  </si>
  <si>
    <t>Numerical grade courses</t>
  </si>
  <si>
    <t>Please specify which date you expect to complete your English test (be sure to upload the registration receipt to your application):</t>
  </si>
  <si>
    <t xml:space="preserve">Non-numerical grade courses or Pass/Fail </t>
  </si>
  <si>
    <t>This Excel workbook contains three sheets ("GPA", "SOP" and "English") which have to be completed. The Excel workbook must be uploaded with your application as a single file and in excel format (*.xlsx). The information provided is used as part of the overall assessment of your qualifications.</t>
  </si>
  <si>
    <t xml:space="preserve">Values calculated automatically </t>
  </si>
  <si>
    <t>- 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 Below you will find a form where you must fill in the relevant information.
- All of the boxes must be filled.</t>
  </si>
  <si>
    <r>
      <t xml:space="preserve">Specific course description links (if availabe in EN)
</t>
    </r>
    <r>
      <rPr>
        <b/>
        <sz val="10"/>
        <color theme="1"/>
        <rFont val="Calibri"/>
        <family val="2"/>
        <scheme val="minor"/>
      </rPr>
      <t>only use if the course falls into the categories mentioned</t>
    </r>
  </si>
  <si>
    <t>Credits (numerical grade courses)</t>
  </si>
  <si>
    <t>Total credits taken</t>
  </si>
  <si>
    <t xml:space="preserve">
'-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 is being taught as distinguished from merely being used. See the examples provided. You will most likely not have courses in all subjects and that is okay. Be aware of that you should not add the "%" symbol. For example, if 50% course contribution you should write 50. Not 50%.
- Be sure to input only numerical values and use a dot (or comma depending on your computer settings) to separate the decimals. Also, insert all text manually. Do not copy and paste.
- Enter all completed courses from your BSc studies. Any non-nummerically grade courses must also be provided. See the examples provided.
- In case you have not finished your BSc programme yet, provide the ongoing courses in the designated table.
- In the "Course description" column, insert links to the official course descriptions at your home university for the courses that include subjects mentioned in the subject columns. If an English course description is not available, please upload a PDF.
</t>
  </si>
  <si>
    <t>Estimated percentage of credits that are not relevant to the MSc programme in Food Technology.</t>
  </si>
  <si>
    <t>Weighted average grade of credits that are relevant to the MSc programme in Food Technology</t>
  </si>
  <si>
    <t>Pre-Mapping for the MSc programme in Food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</si>
</sst>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30" x14ac:knownFonts="1">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u/>
      <sz val="11"/>
      <color theme="10"/>
      <name val="Calibri"/>
      <family val="2"/>
      <scheme val="minor"/>
    </font>
    <font>
      <sz val="22"/>
      <color theme="1"/>
      <name val="Calibri"/>
      <family val="2"/>
      <scheme val="minor"/>
    </font>
    <font>
      <i/>
      <sz val="11"/>
      <color rgb="FF3F3F76"/>
      <name val="Calibri"/>
      <family val="2"/>
      <scheme val="minor"/>
    </font>
    <font>
      <i/>
      <sz val="11"/>
      <color theme="0" tint="-0.34998626667073579"/>
      <name val="Calibri"/>
      <family val="2"/>
      <scheme val="minor"/>
    </font>
    <font>
      <b/>
      <sz val="18"/>
      <color rgb="FFFF0000"/>
      <name val="Calibri"/>
      <family val="2"/>
      <scheme val="minor"/>
    </font>
    <font>
      <b/>
      <sz val="14"/>
      <color rgb="FFFF0000"/>
      <name val="Calibri"/>
      <family val="2"/>
      <scheme val="minor"/>
    </font>
    <font>
      <b/>
      <sz val="11"/>
      <name val="Calibri"/>
      <family val="2"/>
      <scheme val="minor"/>
    </font>
    <font>
      <sz val="11"/>
      <color theme="3"/>
      <name val="Calibri"/>
      <family val="2"/>
      <scheme val="minor"/>
    </font>
    <font>
      <sz val="11"/>
      <color theme="1"/>
      <name val="Calibri"/>
      <family val="2"/>
      <scheme val="minor"/>
    </font>
    <font>
      <sz val="11"/>
      <color theme="0"/>
      <name val="Calibri"/>
      <family val="2"/>
      <scheme val="minor"/>
    </font>
    <font>
      <sz val="11"/>
      <name val="Calibri"/>
      <family val="2"/>
      <scheme val="minor"/>
    </font>
    <font>
      <sz val="11"/>
      <color rgb="FFFF0000"/>
      <name val="Calibri"/>
      <family val="2"/>
      <scheme val="minor"/>
    </font>
    <font>
      <sz val="22"/>
      <name val="Calibri"/>
      <family val="2"/>
      <scheme val="minor"/>
    </font>
    <font>
      <i/>
      <sz val="11"/>
      <name val="Calibri"/>
      <family val="2"/>
      <scheme val="minor"/>
    </font>
    <font>
      <i/>
      <sz val="11"/>
      <color rgb="FFFF0000"/>
      <name val="Calibri"/>
      <family val="2"/>
      <scheme val="minor"/>
    </font>
    <font>
      <i/>
      <sz val="11"/>
      <color theme="0"/>
      <name val="Calibri"/>
      <family val="2"/>
      <scheme val="minor"/>
    </font>
    <font>
      <b/>
      <sz val="11"/>
      <color rgb="FF000000"/>
      <name val="Calibri"/>
      <family val="2"/>
      <scheme val="minor"/>
    </font>
    <font>
      <sz val="12"/>
      <color theme="1"/>
      <name val="Calibri"/>
      <family val="2"/>
      <scheme val="minor"/>
    </font>
    <font>
      <sz val="8"/>
      <name val="Calibri"/>
      <family val="2"/>
      <scheme val="minor"/>
    </font>
    <font>
      <sz val="16"/>
      <name val="Calibri"/>
      <family val="2"/>
      <scheme val="minor"/>
    </font>
    <font>
      <sz val="11"/>
      <color theme="10"/>
      <name val="Calibri"/>
      <family val="2"/>
      <scheme val="minor"/>
    </font>
    <font>
      <b/>
      <sz val="11"/>
      <color rgb="FFFF0000"/>
      <name val="Calibri"/>
      <family val="2"/>
      <scheme val="minor"/>
    </font>
    <font>
      <sz val="16"/>
      <color theme="1"/>
      <name val="Calibri"/>
      <family val="2"/>
      <scheme val="minor"/>
    </font>
    <font>
      <b/>
      <sz val="10"/>
      <color theme="1"/>
      <name val="Calibri"/>
      <family val="2"/>
      <scheme val="minor"/>
    </font>
    <font>
      <b/>
      <sz val="11"/>
      <color rgb="FF3F3F76"/>
      <name val="Calibri"/>
      <family val="2"/>
      <scheme val="minor"/>
    </font>
  </fonts>
  <fills count="7">
    <fill>
      <patternFill patternType="none"/>
    </fill>
    <fill>
      <patternFill patternType="gray125"/>
    </fill>
    <fill>
      <patternFill patternType="solid">
        <fgColor rgb="FFF2F2F2"/>
      </patternFill>
    </fill>
    <fill>
      <patternFill patternType="solid">
        <fgColor theme="6" tint="0.79998168889431442"/>
        <bgColor indexed="64"/>
      </patternFill>
    </fill>
    <fill>
      <patternFill patternType="solid">
        <fgColor theme="8"/>
        <bgColor indexed="64"/>
      </patternFill>
    </fill>
    <fill>
      <patternFill patternType="solid">
        <fgColor theme="9" tint="0.79998168889431442"/>
        <bgColor indexed="64"/>
      </patternFill>
    </fill>
    <fill>
      <patternFill patternType="solid">
        <fgColor theme="9" tint="0.39997558519241921"/>
        <bgColor indexed="64"/>
      </patternFill>
    </fill>
  </fills>
  <borders count="83">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7F7F7F"/>
      </left>
      <right/>
      <top style="thin">
        <color rgb="FF7F7F7F"/>
      </top>
      <bottom style="thin">
        <color rgb="FF7F7F7F"/>
      </bottom>
      <diagonal/>
    </border>
    <border>
      <left style="medium">
        <color indexed="64"/>
      </left>
      <right style="medium">
        <color indexed="64"/>
      </right>
      <top style="thin">
        <color theme="3"/>
      </top>
      <bottom style="thin">
        <color theme="3"/>
      </bottom>
      <diagonal/>
    </border>
    <border>
      <left style="thin">
        <color rgb="FF7F7F7F"/>
      </left>
      <right/>
      <top style="thin">
        <color rgb="FF7F7F7F"/>
      </top>
      <bottom style="medium">
        <color indexed="64"/>
      </bottom>
      <diagonal/>
    </border>
    <border>
      <left style="medium">
        <color indexed="64"/>
      </left>
      <right style="medium">
        <color indexed="64"/>
      </right>
      <top style="thin">
        <color theme="3"/>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medium">
        <color indexed="64"/>
      </left>
      <right style="thin">
        <color theme="3"/>
      </right>
      <top style="thin">
        <color theme="3"/>
      </top>
      <bottom style="medium">
        <color indexed="64"/>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top/>
      <bottom style="thin">
        <color rgb="FF7F7F7F"/>
      </bottom>
      <diagonal/>
    </border>
    <border>
      <left style="medium">
        <color indexed="64"/>
      </left>
      <right style="medium">
        <color indexed="64"/>
      </right>
      <top/>
      <bottom/>
      <diagonal/>
    </border>
    <border>
      <left style="thin">
        <color theme="3"/>
      </left>
      <right style="thin">
        <color theme="3"/>
      </right>
      <top/>
      <bottom style="thin">
        <color theme="3"/>
      </bottom>
      <diagonal/>
    </border>
    <border>
      <left style="medium">
        <color indexed="64"/>
      </left>
      <right style="thin">
        <color theme="3"/>
      </right>
      <top/>
      <bottom style="thin">
        <color theme="3"/>
      </bottom>
      <diagonal/>
    </border>
    <border>
      <left style="thin">
        <color indexed="64"/>
      </left>
      <right/>
      <top/>
      <bottom/>
      <diagonal/>
    </border>
    <border>
      <left style="thin">
        <color rgb="FF7F7F7F"/>
      </left>
      <right style="thin">
        <color rgb="FF7F7F7F"/>
      </right>
      <top/>
      <bottom style="thin">
        <color rgb="FF7F7F7F"/>
      </bottom>
      <diagonal/>
    </border>
    <border>
      <left style="medium">
        <color indexed="64"/>
      </left>
      <right style="medium">
        <color indexed="64"/>
      </right>
      <top/>
      <bottom style="thin">
        <color theme="3"/>
      </bottom>
      <diagonal/>
    </border>
    <border>
      <left style="medium">
        <color indexed="64"/>
      </left>
      <right style="thin">
        <color rgb="FF7F7F7F"/>
      </right>
      <top/>
      <bottom style="thin">
        <color rgb="FF7F7F7F"/>
      </bottom>
      <diagonal/>
    </border>
    <border>
      <left/>
      <right style="thin">
        <color indexed="64"/>
      </right>
      <top style="medium">
        <color indexed="64"/>
      </top>
      <bottom style="medium">
        <color indexed="64"/>
      </bottom>
      <diagonal/>
    </border>
    <border>
      <left style="thin">
        <color rgb="FF7F7F7F"/>
      </left>
      <right style="thin">
        <color rgb="FF7F7F7F"/>
      </right>
      <top style="medium">
        <color indexed="64"/>
      </top>
      <bottom/>
      <diagonal/>
    </border>
    <border>
      <left/>
      <right style="thin">
        <color rgb="FF7F7F7F"/>
      </right>
      <top style="medium">
        <color indexed="64"/>
      </top>
      <bottom style="medium">
        <color indexed="64"/>
      </bottom>
      <diagonal/>
    </border>
    <border>
      <left style="medium">
        <color indexed="64"/>
      </left>
      <right/>
      <top style="dashed">
        <color theme="3"/>
      </top>
      <bottom style="medium">
        <color indexed="64"/>
      </bottom>
      <diagonal/>
    </border>
    <border>
      <left style="thin">
        <color theme="3"/>
      </left>
      <right style="medium">
        <color indexed="64"/>
      </right>
      <top/>
      <bottom style="thin">
        <color theme="3"/>
      </bottom>
      <diagonal/>
    </border>
    <border>
      <left style="thin">
        <color theme="3"/>
      </left>
      <right style="medium">
        <color indexed="64"/>
      </right>
      <top style="thin">
        <color theme="3"/>
      </top>
      <bottom style="thin">
        <color theme="3"/>
      </bottom>
      <diagonal/>
    </border>
    <border>
      <left style="thin">
        <color theme="3"/>
      </left>
      <right style="medium">
        <color indexed="64"/>
      </right>
      <top style="thin">
        <color theme="3"/>
      </top>
      <bottom style="medium">
        <color indexed="64"/>
      </bottom>
      <diagonal/>
    </border>
    <border>
      <left style="thin">
        <color theme="3"/>
      </left>
      <right style="thin">
        <color theme="3"/>
      </right>
      <top style="thin">
        <color theme="3"/>
      </top>
      <bottom/>
      <diagonal/>
    </border>
    <border>
      <left style="medium">
        <color indexed="64"/>
      </left>
      <right/>
      <top style="medium">
        <color indexed="64"/>
      </top>
      <bottom style="thin">
        <color rgb="FF7F7F7F"/>
      </bottom>
      <diagonal/>
    </border>
    <border>
      <left style="medium">
        <color indexed="64"/>
      </left>
      <right/>
      <top/>
      <bottom style="thin">
        <color rgb="FF7F7F7F"/>
      </bottom>
      <diagonal/>
    </border>
    <border>
      <left/>
      <right/>
      <top/>
      <bottom style="thin">
        <color rgb="FF7F7F7F"/>
      </bottom>
      <diagonal/>
    </border>
    <border>
      <left/>
      <right style="medium">
        <color indexed="64"/>
      </right>
      <top/>
      <bottom style="thin">
        <color rgb="FF7F7F7F"/>
      </bottom>
      <diagonal/>
    </border>
    <border>
      <left/>
      <right/>
      <top style="medium">
        <color indexed="64"/>
      </top>
      <bottom style="thin">
        <color rgb="FF7F7F7F"/>
      </bottom>
      <diagonal/>
    </border>
    <border>
      <left/>
      <right style="medium">
        <color indexed="64"/>
      </right>
      <top style="medium">
        <color indexed="64"/>
      </top>
      <bottom style="thin">
        <color rgb="FF7F7F7F"/>
      </bottom>
      <diagonal/>
    </border>
    <border>
      <left/>
      <right style="thin">
        <color indexed="64"/>
      </right>
      <top style="medium">
        <color indexed="64"/>
      </top>
      <bottom/>
      <diagonal/>
    </border>
    <border>
      <left style="medium">
        <color indexed="64"/>
      </left>
      <right style="thin">
        <color theme="3"/>
      </right>
      <top style="thin">
        <color theme="3"/>
      </top>
      <bottom/>
      <diagonal/>
    </border>
    <border>
      <left style="thin">
        <color theme="3"/>
      </left>
      <right style="medium">
        <color indexed="64"/>
      </right>
      <top style="thin">
        <color theme="3"/>
      </top>
      <bottom/>
      <diagonal/>
    </border>
    <border>
      <left style="thin">
        <color theme="3"/>
      </left>
      <right style="thin">
        <color theme="3"/>
      </right>
      <top style="thin">
        <color theme="3"/>
      </top>
      <bottom style="medium">
        <color indexed="64"/>
      </bottom>
      <diagonal/>
    </border>
    <border>
      <left style="thin">
        <color rgb="FF7F7F7F"/>
      </left>
      <right style="thin">
        <color rgb="FF7F7F7F"/>
      </right>
      <top style="thin">
        <color rgb="FF7F7F7F"/>
      </top>
      <bottom/>
      <diagonal/>
    </border>
    <border>
      <left style="thin">
        <color rgb="FF7F7F7F"/>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s>
  <cellStyleXfs count="6">
    <xf numFmtId="0" fontId="0" fillId="0" borderId="0"/>
    <xf numFmtId="0" fontId="4" fillId="4" borderId="3" applyNumberFormat="0" applyAlignment="0">
      <protection locked="0"/>
    </xf>
    <xf numFmtId="0" fontId="3" fillId="2" borderId="3" applyNumberFormat="0" applyAlignment="0"/>
    <xf numFmtId="0" fontId="5"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229">
    <xf numFmtId="0" fontId="0" fillId="0" borderId="0" xfId="0"/>
    <xf numFmtId="0" fontId="1" fillId="0" borderId="6" xfId="0" applyFont="1" applyBorder="1" applyProtection="1">
      <protection hidden="1"/>
    </xf>
    <xf numFmtId="0" fontId="0" fillId="0" borderId="7" xfId="0" applyBorder="1"/>
    <xf numFmtId="0" fontId="1" fillId="0" borderId="0" xfId="0" applyFont="1" applyAlignment="1">
      <alignment horizontal="center"/>
    </xf>
    <xf numFmtId="0" fontId="0" fillId="0" borderId="6" xfId="0" applyBorder="1"/>
    <xf numFmtId="0" fontId="0" fillId="0" borderId="10" xfId="0" applyBorder="1"/>
    <xf numFmtId="0" fontId="0" fillId="0" borderId="12" xfId="0" applyBorder="1"/>
    <xf numFmtId="0" fontId="15" fillId="0" borderId="20" xfId="0" applyFont="1" applyBorder="1" applyAlignment="1">
      <alignment horizontal="right" textRotation="90" wrapText="1"/>
    </xf>
    <xf numFmtId="0" fontId="15" fillId="0" borderId="1" xfId="0" applyFont="1" applyBorder="1" applyAlignment="1">
      <alignment horizontal="right" textRotation="90" wrapText="1"/>
    </xf>
    <xf numFmtId="0" fontId="15" fillId="0" borderId="19" xfId="0" applyFont="1" applyBorder="1" applyAlignment="1">
      <alignment horizontal="right" textRotation="90" wrapText="1"/>
    </xf>
    <xf numFmtId="0" fontId="1" fillId="0" borderId="18" xfId="0" applyFont="1" applyBorder="1" applyAlignment="1" applyProtection="1">
      <alignment wrapText="1"/>
      <protection hidden="1"/>
    </xf>
    <xf numFmtId="0" fontId="1" fillId="0" borderId="1" xfId="0" applyFont="1" applyBorder="1" applyAlignment="1" applyProtection="1">
      <alignment wrapText="1"/>
      <protection hidden="1"/>
    </xf>
    <xf numFmtId="0" fontId="16" fillId="0" borderId="43" xfId="0" applyFont="1" applyBorder="1" applyProtection="1">
      <protection locked="0" hidden="1"/>
    </xf>
    <xf numFmtId="0" fontId="16" fillId="0" borderId="45" xfId="0" applyFont="1" applyBorder="1" applyProtection="1">
      <protection locked="0" hidden="1"/>
    </xf>
    <xf numFmtId="0" fontId="19" fillId="0" borderId="57" xfId="0" applyFont="1" applyBorder="1" applyProtection="1">
      <protection hidden="1"/>
    </xf>
    <xf numFmtId="164" fontId="11" fillId="2" borderId="16" xfId="2" applyNumberFormat="1" applyFont="1" applyBorder="1" applyAlignment="1" applyProtection="1">
      <alignment horizontal="right"/>
      <protection hidden="1"/>
    </xf>
    <xf numFmtId="0" fontId="16" fillId="0" borderId="59" xfId="0" applyFont="1" applyBorder="1" applyProtection="1">
      <protection locked="0" hidden="1"/>
    </xf>
    <xf numFmtId="0" fontId="1" fillId="0" borderId="19" xfId="0" applyFont="1" applyBorder="1" applyProtection="1">
      <protection hidden="1"/>
    </xf>
    <xf numFmtId="0" fontId="1" fillId="0" borderId="20" xfId="0" applyFont="1" applyBorder="1" applyProtection="1">
      <protection hidden="1"/>
    </xf>
    <xf numFmtId="0" fontId="16" fillId="0" borderId="0" xfId="0" applyFont="1" applyProtection="1">
      <protection hidden="1"/>
    </xf>
    <xf numFmtId="0" fontId="15" fillId="0" borderId="0" xfId="0" quotePrefix="1" applyFont="1" applyAlignment="1" applyProtection="1">
      <alignment horizontal="left" vertical="center" wrapText="1"/>
      <protection hidden="1"/>
    </xf>
    <xf numFmtId="0" fontId="2" fillId="0" borderId="0" xfId="0" applyFont="1" applyAlignment="1" applyProtection="1">
      <alignment horizontal="left" vertical="top" wrapText="1"/>
      <protection hidden="1"/>
    </xf>
    <xf numFmtId="0" fontId="19" fillId="0" borderId="0" xfId="0" applyFont="1" applyProtection="1">
      <protection hidden="1"/>
    </xf>
    <xf numFmtId="0" fontId="1" fillId="0" borderId="0" xfId="0" applyFont="1" applyProtection="1">
      <protection hidden="1"/>
    </xf>
    <xf numFmtId="0" fontId="8" fillId="0" borderId="0" xfId="0" applyFont="1" applyProtection="1">
      <protection hidden="1"/>
    </xf>
    <xf numFmtId="0" fontId="20" fillId="0" borderId="0" xfId="0" applyFont="1" applyProtection="1">
      <protection hidden="1"/>
    </xf>
    <xf numFmtId="0" fontId="1" fillId="0" borderId="0" xfId="0" applyFont="1" applyAlignment="1" applyProtection="1">
      <alignment horizontal="right"/>
      <protection hidden="1"/>
    </xf>
    <xf numFmtId="0" fontId="22" fillId="0" borderId="0" xfId="0" applyFont="1" applyProtection="1">
      <protection hidden="1"/>
    </xf>
    <xf numFmtId="0" fontId="14" fillId="0" borderId="0" xfId="0" applyFont="1" applyProtection="1">
      <protection hidden="1"/>
    </xf>
    <xf numFmtId="0" fontId="18" fillId="0" borderId="0" xfId="0" applyFont="1" applyProtection="1">
      <protection hidden="1"/>
    </xf>
    <xf numFmtId="0" fontId="17" fillId="0" borderId="0" xfId="0" applyFont="1" applyAlignment="1" applyProtection="1">
      <alignment vertical="top"/>
      <protection hidden="1"/>
    </xf>
    <xf numFmtId="0" fontId="15" fillId="0" borderId="6" xfId="0" quotePrefix="1" applyFont="1" applyBorder="1" applyAlignment="1" applyProtection="1">
      <alignment horizontal="left" vertical="center" wrapText="1"/>
      <protection hidden="1"/>
    </xf>
    <xf numFmtId="43" fontId="5" fillId="0" borderId="0" xfId="4" applyFont="1" applyBorder="1" applyAlignment="1">
      <alignment horizontal="center"/>
    </xf>
    <xf numFmtId="0" fontId="11" fillId="0" borderId="64" xfId="0" applyFont="1" applyBorder="1" applyProtection="1">
      <protection hidden="1"/>
    </xf>
    <xf numFmtId="0" fontId="1" fillId="0" borderId="24" xfId="0" applyFont="1" applyBorder="1" applyProtection="1">
      <protection hidden="1"/>
    </xf>
    <xf numFmtId="0" fontId="1" fillId="0" borderId="26" xfId="0" applyFont="1" applyBorder="1" applyProtection="1">
      <protection hidden="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0" fillId="0" borderId="22" xfId="0" applyBorder="1"/>
    <xf numFmtId="0" fontId="0" fillId="0" borderId="27" xfId="0" applyBorder="1"/>
    <xf numFmtId="0" fontId="0" fillId="0" borderId="30" xfId="0" applyBorder="1"/>
    <xf numFmtId="0" fontId="0" fillId="0" borderId="22" xfId="0" applyBorder="1" applyAlignment="1">
      <alignment wrapText="1"/>
    </xf>
    <xf numFmtId="0" fontId="0" fillId="0" borderId="5" xfId="0" applyBorder="1"/>
    <xf numFmtId="0" fontId="0" fillId="0" borderId="2" xfId="0" applyBorder="1"/>
    <xf numFmtId="0" fontId="0" fillId="0" borderId="40" xfId="0" applyBorder="1" applyAlignment="1">
      <alignment horizontal="left" vertical="top" wrapText="1"/>
    </xf>
    <xf numFmtId="0" fontId="0" fillId="0" borderId="0" xfId="0" applyProtection="1">
      <protection hidden="1"/>
    </xf>
    <xf numFmtId="0" fontId="0" fillId="0" borderId="7" xfId="0" applyBorder="1" applyProtection="1">
      <protection hidden="1"/>
    </xf>
    <xf numFmtId="0" fontId="0" fillId="0" borderId="6" xfId="0" applyBorder="1" applyProtection="1">
      <protection hidden="1"/>
    </xf>
    <xf numFmtId="0" fontId="0" fillId="0" borderId="22" xfId="0" applyBorder="1" applyProtection="1">
      <protection hidden="1"/>
    </xf>
    <xf numFmtId="0" fontId="15" fillId="0" borderId="22" xfId="0" applyFont="1" applyBorder="1"/>
    <xf numFmtId="0" fontId="21" fillId="0" borderId="19" xfId="0" applyFont="1" applyBorder="1" applyAlignment="1" applyProtection="1">
      <alignment horizontal="left"/>
      <protection hidden="1"/>
    </xf>
    <xf numFmtId="0" fontId="1" fillId="0" borderId="6" xfId="0" applyFont="1" applyBorder="1" applyAlignment="1" applyProtection="1">
      <alignment horizontal="left" wrapText="1"/>
      <protection hidden="1"/>
    </xf>
    <xf numFmtId="164" fontId="0" fillId="0" borderId="0" xfId="0" applyNumberFormat="1" applyProtection="1">
      <protection hidden="1"/>
    </xf>
    <xf numFmtId="164" fontId="3" fillId="0" borderId="20" xfId="2" applyNumberFormat="1" applyFill="1" applyBorder="1" applyAlignment="1" applyProtection="1">
      <alignment horizontal="right"/>
      <protection hidden="1"/>
    </xf>
    <xf numFmtId="0" fontId="3" fillId="2" borderId="53" xfId="2" applyBorder="1" applyAlignment="1" applyProtection="1">
      <alignment horizontal="right"/>
      <protection hidden="1"/>
    </xf>
    <xf numFmtId="0" fontId="3" fillId="2" borderId="42" xfId="2" applyBorder="1" applyAlignment="1" applyProtection="1">
      <alignment horizontal="right"/>
      <protection hidden="1"/>
    </xf>
    <xf numFmtId="0" fontId="3" fillId="2" borderId="44" xfId="2" applyBorder="1" applyAlignment="1" applyProtection="1">
      <alignment horizontal="right"/>
      <protection hidden="1"/>
    </xf>
    <xf numFmtId="0" fontId="0" fillId="0" borderId="20"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21" xfId="0" applyBorder="1"/>
    <xf numFmtId="0" fontId="0" fillId="0" borderId="1" xfId="0" applyBorder="1" applyProtection="1">
      <protection hidden="1"/>
    </xf>
    <xf numFmtId="0" fontId="0" fillId="0" borderId="1" xfId="0" applyBorder="1"/>
    <xf numFmtId="0" fontId="0" fillId="0" borderId="18" xfId="0" applyBorder="1" applyProtection="1">
      <protection hidden="1"/>
    </xf>
    <xf numFmtId="0" fontId="15" fillId="0" borderId="0" xfId="0" quotePrefix="1" applyFont="1" applyAlignment="1" applyProtection="1">
      <alignment horizontal="left" wrapText="1"/>
      <protection hidden="1"/>
    </xf>
    <xf numFmtId="0" fontId="15" fillId="0" borderId="0" xfId="0" quotePrefix="1" applyFont="1" applyAlignment="1" applyProtection="1">
      <alignment horizontal="center" wrapText="1"/>
      <protection hidden="1"/>
    </xf>
    <xf numFmtId="0" fontId="17" fillId="0" borderId="0" xfId="0" applyFont="1" applyProtection="1">
      <protection hidden="1"/>
    </xf>
    <xf numFmtId="0" fontId="0" fillId="0" borderId="6" xfId="0" quotePrefix="1" applyBorder="1" applyAlignment="1" applyProtection="1">
      <alignment wrapText="1"/>
      <protection hidden="1"/>
    </xf>
    <xf numFmtId="0" fontId="0" fillId="0" borderId="0" xfId="0" quotePrefix="1" applyAlignment="1" applyProtection="1">
      <alignment wrapText="1"/>
      <protection hidden="1"/>
    </xf>
    <xf numFmtId="0" fontId="0" fillId="0" borderId="7" xfId="0" quotePrefix="1" applyBorder="1" applyAlignment="1" applyProtection="1">
      <alignment wrapText="1"/>
      <protection hidden="1"/>
    </xf>
    <xf numFmtId="0" fontId="0" fillId="0" borderId="11" xfId="0" applyBorder="1" applyProtection="1">
      <protection hidden="1"/>
    </xf>
    <xf numFmtId="0" fontId="0" fillId="0" borderId="10" xfId="0" applyBorder="1" applyProtection="1">
      <protection hidden="1"/>
    </xf>
    <xf numFmtId="0" fontId="0" fillId="0" borderId="12" xfId="0" applyBorder="1" applyProtection="1">
      <protection hidden="1"/>
    </xf>
    <xf numFmtId="0" fontId="24" fillId="0" borderId="4" xfId="0" applyFont="1" applyBorder="1" applyProtection="1">
      <protection hidden="1"/>
    </xf>
    <xf numFmtId="0" fontId="0" fillId="0" borderId="5" xfId="0" applyBorder="1" applyProtection="1">
      <protection hidden="1"/>
    </xf>
    <xf numFmtId="0" fontId="9" fillId="0" borderId="5" xfId="0" applyFont="1" applyBorder="1" applyProtection="1">
      <protection hidden="1"/>
    </xf>
    <xf numFmtId="0" fontId="0" fillId="0" borderId="27" xfId="0" applyBorder="1" applyAlignment="1" applyProtection="1">
      <alignment horizontal="left"/>
      <protection hidden="1"/>
    </xf>
    <xf numFmtId="0" fontId="0" fillId="0" borderId="10" xfId="0" applyBorder="1" applyAlignment="1" applyProtection="1">
      <alignment horizontal="left"/>
      <protection hidden="1"/>
    </xf>
    <xf numFmtId="0" fontId="4" fillId="4" borderId="22" xfId="1" applyBorder="1" applyAlignment="1">
      <protection locked="0"/>
    </xf>
    <xf numFmtId="0" fontId="5" fillId="0" borderId="0" xfId="3" applyBorder="1" applyAlignment="1" applyProtection="1">
      <protection locked="0"/>
    </xf>
    <xf numFmtId="0" fontId="24" fillId="0" borderId="69" xfId="0" applyFont="1" applyBorder="1" applyProtection="1">
      <protection hidden="1"/>
    </xf>
    <xf numFmtId="0" fontId="0" fillId="0" borderId="73" xfId="0" applyBorder="1" applyProtection="1">
      <protection hidden="1"/>
    </xf>
    <xf numFmtId="0" fontId="0" fillId="0" borderId="74" xfId="0" applyBorder="1" applyProtection="1">
      <protection hidden="1"/>
    </xf>
    <xf numFmtId="0" fontId="0" fillId="0" borderId="75" xfId="0" applyBorder="1" applyProtection="1">
      <protection hidden="1"/>
    </xf>
    <xf numFmtId="0" fontId="0" fillId="0" borderId="37" xfId="0" applyBorder="1" applyAlignment="1" applyProtection="1">
      <alignment horizontal="right"/>
      <protection hidden="1"/>
    </xf>
    <xf numFmtId="0" fontId="4" fillId="4" borderId="38" xfId="1" applyBorder="1" applyAlignment="1">
      <protection locked="0"/>
    </xf>
    <xf numFmtId="0" fontId="0" fillId="0" borderId="70" xfId="0" applyBorder="1" applyProtection="1">
      <protection hidden="1"/>
    </xf>
    <xf numFmtId="0" fontId="0" fillId="0" borderId="71" xfId="0" applyBorder="1" applyProtection="1">
      <protection hidden="1"/>
    </xf>
    <xf numFmtId="0" fontId="27" fillId="0" borderId="6" xfId="0" applyFont="1" applyBorder="1" applyAlignment="1">
      <alignment horizontal="left" vertical="top" wrapText="1"/>
    </xf>
    <xf numFmtId="0" fontId="27" fillId="0" borderId="4" xfId="0" applyFont="1" applyBorder="1" applyAlignment="1">
      <alignment horizontal="left" vertical="top" wrapText="1"/>
    </xf>
    <xf numFmtId="0" fontId="1" fillId="0" borderId="1" xfId="0" applyFont="1" applyBorder="1" applyAlignment="1" applyProtection="1">
      <alignment horizontal="center" wrapText="1"/>
      <protection hidden="1"/>
    </xf>
    <xf numFmtId="0" fontId="0" fillId="0" borderId="31" xfId="0" applyBorder="1" applyProtection="1">
      <protection hidden="1"/>
    </xf>
    <xf numFmtId="0" fontId="0" fillId="0" borderId="32" xfId="0" applyBorder="1" applyProtection="1">
      <protection hidden="1"/>
    </xf>
    <xf numFmtId="0" fontId="26" fillId="0" borderId="32" xfId="0" applyFont="1" applyBorder="1" applyProtection="1">
      <protection hidden="1"/>
    </xf>
    <xf numFmtId="0" fontId="26" fillId="0" borderId="33" xfId="0" applyFont="1" applyBorder="1" applyProtection="1">
      <protection hidden="1"/>
    </xf>
    <xf numFmtId="164" fontId="3" fillId="2" borderId="52" xfId="2" applyNumberFormat="1" applyBorder="1" applyAlignment="1" applyProtection="1">
      <alignment horizontal="center" vertical="center"/>
      <protection hidden="1"/>
    </xf>
    <xf numFmtId="164" fontId="3" fillId="2" borderId="63" xfId="2" applyNumberFormat="1" applyBorder="1" applyAlignment="1" applyProtection="1">
      <alignment horizontal="center" vertical="center"/>
      <protection hidden="1"/>
    </xf>
    <xf numFmtId="164" fontId="3" fillId="2" borderId="62" xfId="2" applyNumberFormat="1" applyBorder="1" applyAlignment="1" applyProtection="1">
      <alignment horizontal="center" vertical="center"/>
      <protection hidden="1"/>
    </xf>
    <xf numFmtId="9" fontId="3" fillId="2" borderId="54" xfId="5" applyFont="1" applyFill="1" applyBorder="1" applyAlignment="1" applyProtection="1">
      <alignment horizontal="center" vertical="center"/>
      <protection hidden="1"/>
    </xf>
    <xf numFmtId="164" fontId="3" fillId="2" borderId="51" xfId="2" applyNumberFormat="1" applyBorder="1" applyAlignment="1" applyProtection="1">
      <alignment horizontal="center" vertical="center"/>
      <protection hidden="1"/>
    </xf>
    <xf numFmtId="0" fontId="11" fillId="2" borderId="0" xfId="2" applyFont="1" applyBorder="1" applyAlignment="1"/>
    <xf numFmtId="0" fontId="11" fillId="0" borderId="19" xfId="0" applyFont="1" applyBorder="1" applyProtection="1">
      <protection hidden="1"/>
    </xf>
    <xf numFmtId="0" fontId="0" fillId="0" borderId="17" xfId="0" applyBorder="1" applyProtection="1">
      <protection hidden="1"/>
    </xf>
    <xf numFmtId="0" fontId="3" fillId="2" borderId="3" xfId="2"/>
    <xf numFmtId="0" fontId="3" fillId="2" borderId="79" xfId="2" applyBorder="1" applyAlignment="1">
      <alignment horizontal="center"/>
    </xf>
    <xf numFmtId="0" fontId="3" fillId="2" borderId="62" xfId="2" applyBorder="1" applyAlignment="1">
      <alignment horizontal="center"/>
    </xf>
    <xf numFmtId="0" fontId="0" fillId="0" borderId="20" xfId="0" applyBorder="1" applyProtection="1">
      <protection hidden="1"/>
    </xf>
    <xf numFmtId="0" fontId="3" fillId="2" borderId="80" xfId="2" applyBorder="1" applyAlignment="1">
      <alignment horizontal="center"/>
    </xf>
    <xf numFmtId="0" fontId="1" fillId="0" borderId="21" xfId="0" applyFont="1" applyBorder="1" applyAlignment="1" applyProtection="1">
      <alignment horizontal="center" wrapText="1"/>
      <protection hidden="1"/>
    </xf>
    <xf numFmtId="0" fontId="1" fillId="0" borderId="82" xfId="0" applyFont="1" applyBorder="1" applyAlignment="1" applyProtection="1">
      <alignment vertical="center"/>
      <protection hidden="1"/>
    </xf>
    <xf numFmtId="0" fontId="1" fillId="0" borderId="81" xfId="0" applyFont="1" applyBorder="1" applyAlignment="1" applyProtection="1">
      <alignment vertical="center" wrapText="1"/>
      <protection hidden="1"/>
    </xf>
    <xf numFmtId="0" fontId="0" fillId="0" borderId="0" xfId="0" applyAlignment="1" applyProtection="1">
      <alignment wrapText="1"/>
      <protection hidden="1"/>
    </xf>
    <xf numFmtId="0" fontId="1" fillId="5" borderId="0" xfId="0" applyFont="1" applyFill="1" applyProtection="1">
      <protection hidden="1"/>
    </xf>
    <xf numFmtId="0" fontId="29" fillId="6" borderId="0" xfId="1" applyFont="1" applyFill="1" applyBorder="1" applyAlignment="1">
      <protection locked="0"/>
    </xf>
    <xf numFmtId="0" fontId="15" fillId="6" borderId="16" xfId="1" applyFont="1" applyFill="1" applyBorder="1" applyAlignment="1">
      <protection locked="0"/>
    </xf>
    <xf numFmtId="0" fontId="4" fillId="6" borderId="8" xfId="1" applyFill="1" applyBorder="1">
      <protection locked="0"/>
    </xf>
    <xf numFmtId="0" fontId="4" fillId="6" borderId="58" xfId="1" applyFill="1" applyBorder="1" applyAlignment="1">
      <protection locked="0"/>
    </xf>
    <xf numFmtId="0" fontId="4" fillId="6" borderId="53" xfId="1" applyFill="1" applyBorder="1" applyAlignment="1">
      <protection locked="0"/>
    </xf>
    <xf numFmtId="0" fontId="4" fillId="6" borderId="60" xfId="1" applyFill="1" applyBorder="1" applyAlignment="1">
      <protection locked="0"/>
    </xf>
    <xf numFmtId="0" fontId="4" fillId="6" borderId="3" xfId="1" applyFill="1" applyAlignment="1">
      <protection locked="0"/>
    </xf>
    <xf numFmtId="0" fontId="4" fillId="6" borderId="42" xfId="1" applyFill="1" applyBorder="1" applyAlignment="1">
      <protection locked="0"/>
    </xf>
    <xf numFmtId="0" fontId="4" fillId="6" borderId="8" xfId="1" applyFill="1" applyBorder="1" applyAlignment="1">
      <protection locked="0"/>
    </xf>
    <xf numFmtId="9" fontId="4" fillId="6" borderId="3" xfId="1" applyNumberFormat="1" applyFill="1" applyAlignment="1">
      <protection locked="0"/>
    </xf>
    <xf numFmtId="0" fontId="4" fillId="6" borderId="13" xfId="1" applyFill="1" applyBorder="1">
      <protection locked="0"/>
    </xf>
    <xf numFmtId="0" fontId="4" fillId="6" borderId="14" xfId="1" applyFill="1" applyBorder="1" applyAlignment="1">
      <protection locked="0"/>
    </xf>
    <xf numFmtId="0" fontId="4" fillId="6" borderId="15" xfId="1" applyFill="1" applyBorder="1" applyAlignment="1">
      <protection locked="0"/>
    </xf>
    <xf numFmtId="0" fontId="4" fillId="6" borderId="13" xfId="1" applyFill="1" applyBorder="1" applyAlignment="1">
      <protection locked="0"/>
    </xf>
    <xf numFmtId="0" fontId="4" fillId="6" borderId="46" xfId="1" applyFill="1" applyBorder="1">
      <protection locked="0"/>
    </xf>
    <xf numFmtId="0" fontId="0" fillId="6" borderId="55" xfId="0" applyFill="1" applyBorder="1" applyProtection="1">
      <protection locked="0"/>
    </xf>
    <xf numFmtId="0" fontId="12" fillId="6" borderId="55" xfId="0" applyFont="1" applyFill="1" applyBorder="1" applyProtection="1">
      <protection locked="0"/>
    </xf>
    <xf numFmtId="0" fontId="0" fillId="6" borderId="47" xfId="0" applyFill="1" applyBorder="1" applyProtection="1">
      <protection locked="0"/>
    </xf>
    <xf numFmtId="0" fontId="12" fillId="6" borderId="47" xfId="0" applyFont="1" applyFill="1" applyBorder="1" applyProtection="1">
      <protection locked="0"/>
    </xf>
    <xf numFmtId="0" fontId="4" fillId="6" borderId="48" xfId="1" applyFill="1" applyBorder="1">
      <protection locked="0"/>
    </xf>
    <xf numFmtId="0" fontId="0" fillId="6" borderId="49" xfId="0" applyFill="1" applyBorder="1" applyProtection="1">
      <protection locked="0"/>
    </xf>
    <xf numFmtId="0" fontId="12" fillId="6" borderId="49" xfId="0" applyFont="1" applyFill="1" applyBorder="1" applyProtection="1">
      <protection locked="0"/>
    </xf>
    <xf numFmtId="0" fontId="4" fillId="6" borderId="56" xfId="1" applyFill="1" applyBorder="1">
      <protection locked="0"/>
    </xf>
    <xf numFmtId="0" fontId="0" fillId="6" borderId="65" xfId="0" applyFill="1" applyBorder="1" applyProtection="1">
      <protection locked="0"/>
    </xf>
    <xf numFmtId="0" fontId="0" fillId="6" borderId="66" xfId="0" applyFill="1" applyBorder="1" applyProtection="1">
      <protection locked="0"/>
    </xf>
    <xf numFmtId="0" fontId="4" fillId="6" borderId="50" xfId="1" applyFill="1" applyBorder="1">
      <protection locked="0"/>
    </xf>
    <xf numFmtId="0" fontId="0" fillId="6" borderId="67" xfId="0" applyFill="1" applyBorder="1" applyProtection="1">
      <protection locked="0"/>
    </xf>
    <xf numFmtId="0" fontId="16" fillId="6" borderId="45" xfId="0" applyFont="1" applyFill="1" applyBorder="1" applyProtection="1">
      <protection locked="0" hidden="1"/>
    </xf>
    <xf numFmtId="0" fontId="16" fillId="6" borderId="59" xfId="0" applyFont="1" applyFill="1" applyBorder="1" applyProtection="1">
      <protection locked="0" hidden="1"/>
    </xf>
    <xf numFmtId="0" fontId="16" fillId="6" borderId="43" xfId="0" applyFont="1" applyFill="1" applyBorder="1" applyProtection="1">
      <protection locked="0" hidden="1"/>
    </xf>
    <xf numFmtId="0" fontId="5" fillId="6" borderId="59" xfId="3" applyFill="1" applyBorder="1" applyProtection="1">
      <protection locked="0" hidden="1"/>
    </xf>
    <xf numFmtId="0" fontId="6" fillId="0" borderId="0" xfId="0" applyFont="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0" fillId="0" borderId="46" xfId="0" applyBorder="1" applyProtection="1">
      <protection locked="0"/>
    </xf>
    <xf numFmtId="0" fontId="0" fillId="0" borderId="47" xfId="0" applyBorder="1" applyProtection="1">
      <protection locked="0"/>
    </xf>
    <xf numFmtId="0" fontId="0" fillId="0" borderId="66" xfId="0" applyBorder="1" applyProtection="1">
      <protection locked="0"/>
    </xf>
    <xf numFmtId="0" fontId="0" fillId="0" borderId="56" xfId="0" applyBorder="1" applyProtection="1">
      <protection locked="0"/>
    </xf>
    <xf numFmtId="0" fontId="0" fillId="0" borderId="55" xfId="0" applyBorder="1" applyProtection="1">
      <protection locked="0"/>
    </xf>
    <xf numFmtId="0" fontId="0" fillId="0" borderId="65" xfId="0" applyBorder="1" applyProtection="1">
      <protection locked="0"/>
    </xf>
    <xf numFmtId="0" fontId="1" fillId="0" borderId="24" xfId="0" applyFont="1" applyBorder="1" applyProtection="1">
      <protection hidden="1"/>
    </xf>
    <xf numFmtId="0" fontId="1" fillId="0" borderId="25" xfId="0" applyFont="1" applyBorder="1"/>
    <xf numFmtId="0" fontId="1" fillId="0" borderId="26" xfId="0" applyFont="1" applyBorder="1"/>
    <xf numFmtId="0" fontId="15" fillId="0" borderId="0" xfId="0" quotePrefix="1" applyFont="1" applyAlignment="1" applyProtection="1">
      <alignment horizontal="left" wrapText="1"/>
      <protection hidden="1"/>
    </xf>
    <xf numFmtId="0" fontId="15" fillId="5" borderId="6" xfId="0" quotePrefix="1" applyFont="1" applyFill="1" applyBorder="1" applyAlignment="1" applyProtection="1">
      <alignment horizontal="left" wrapText="1"/>
      <protection hidden="1"/>
    </xf>
    <xf numFmtId="0" fontId="15" fillId="5" borderId="0" xfId="0" quotePrefix="1" applyFont="1" applyFill="1" applyAlignment="1" applyProtection="1">
      <alignment horizontal="left" wrapText="1"/>
      <protection hidden="1"/>
    </xf>
    <xf numFmtId="0" fontId="15" fillId="5" borderId="7" xfId="0" quotePrefix="1" applyFont="1" applyFill="1" applyBorder="1" applyAlignment="1" applyProtection="1">
      <alignment horizontal="left" wrapText="1"/>
      <protection hidden="1"/>
    </xf>
    <xf numFmtId="0" fontId="15" fillId="5" borderId="6" xfId="0" quotePrefix="1" applyFont="1" applyFill="1" applyBorder="1" applyAlignment="1" applyProtection="1">
      <alignment horizontal="left" vertical="center" wrapText="1"/>
      <protection hidden="1"/>
    </xf>
    <xf numFmtId="0" fontId="15" fillId="5" borderId="17" xfId="0" quotePrefix="1" applyFont="1" applyFill="1" applyBorder="1" applyAlignment="1" applyProtection="1">
      <alignment horizontal="left" vertical="center" wrapText="1"/>
      <protection hidden="1"/>
    </xf>
    <xf numFmtId="0" fontId="15" fillId="6" borderId="16" xfId="1" applyFont="1" applyFill="1" applyBorder="1" applyAlignment="1">
      <alignment horizontal="left"/>
      <protection locked="0"/>
    </xf>
    <xf numFmtId="0" fontId="11" fillId="0" borderId="0" xfId="0" applyFont="1" applyAlignment="1" applyProtection="1">
      <alignment horizontal="right"/>
      <protection hidden="1"/>
    </xf>
    <xf numFmtId="0" fontId="1" fillId="0" borderId="19" xfId="0" applyFont="1" applyBorder="1" applyAlignment="1" applyProtection="1">
      <alignment horizontal="center"/>
      <protection hidden="1"/>
    </xf>
    <xf numFmtId="0" fontId="1" fillId="0" borderId="20" xfId="0" applyFont="1" applyBorder="1" applyAlignment="1" applyProtection="1">
      <alignment horizontal="center"/>
      <protection hidden="1"/>
    </xf>
    <xf numFmtId="0" fontId="1" fillId="0" borderId="21" xfId="0" applyFont="1" applyBorder="1" applyAlignment="1" applyProtection="1">
      <alignment horizontal="center"/>
      <protection hidden="1"/>
    </xf>
    <xf numFmtId="0" fontId="21" fillId="0" borderId="19" xfId="0" applyFont="1" applyBorder="1" applyAlignment="1" applyProtection="1">
      <alignment horizontal="left" vertical="center" wrapText="1"/>
      <protection hidden="1"/>
    </xf>
    <xf numFmtId="0" fontId="21" fillId="0" borderId="61" xfId="0" applyFont="1" applyBorder="1" applyAlignment="1" applyProtection="1">
      <alignment horizontal="left" vertical="center" wrapText="1"/>
      <protection hidden="1"/>
    </xf>
    <xf numFmtId="0" fontId="21" fillId="0" borderId="19" xfId="0" applyFont="1" applyBorder="1" applyAlignment="1" applyProtection="1">
      <alignment horizontal="left" wrapText="1"/>
      <protection hidden="1"/>
    </xf>
    <xf numFmtId="0" fontId="21" fillId="0" borderId="61" xfId="0" applyFont="1" applyBorder="1" applyAlignment="1" applyProtection="1">
      <alignment horizontal="left" wrapText="1"/>
      <protection hidden="1"/>
    </xf>
    <xf numFmtId="0" fontId="0" fillId="0" borderId="50" xfId="0" applyBorder="1" applyProtection="1">
      <protection locked="0"/>
    </xf>
    <xf numFmtId="0" fontId="0" fillId="0" borderId="78" xfId="0" applyBorder="1" applyProtection="1">
      <protection locked="0"/>
    </xf>
    <xf numFmtId="0" fontId="0" fillId="0" borderId="67" xfId="0" applyBorder="1" applyProtection="1">
      <protection locked="0"/>
    </xf>
    <xf numFmtId="0" fontId="0" fillId="0" borderId="76" xfId="0" applyBorder="1" applyProtection="1">
      <protection locked="0"/>
    </xf>
    <xf numFmtId="0" fontId="0" fillId="0" borderId="68" xfId="0" applyBorder="1" applyProtection="1">
      <protection locked="0"/>
    </xf>
    <xf numFmtId="0" fontId="0" fillId="0" borderId="77" xfId="0" applyBorder="1" applyProtection="1">
      <protection locked="0"/>
    </xf>
    <xf numFmtId="0" fontId="0" fillId="3" borderId="6" xfId="0" quotePrefix="1" applyFill="1" applyBorder="1" applyAlignment="1" applyProtection="1">
      <alignment horizontal="left" wrapText="1"/>
      <protection hidden="1"/>
    </xf>
    <xf numFmtId="0" fontId="0" fillId="3" borderId="0" xfId="0" applyFill="1" applyAlignment="1" applyProtection="1">
      <alignment horizontal="left"/>
      <protection hidden="1"/>
    </xf>
    <xf numFmtId="0" fontId="0" fillId="3" borderId="7" xfId="0" applyFill="1" applyBorder="1" applyAlignment="1" applyProtection="1">
      <alignment horizontal="left"/>
      <protection hidden="1"/>
    </xf>
    <xf numFmtId="0" fontId="0" fillId="0" borderId="10" xfId="0" applyBorder="1" applyProtection="1">
      <protection hidden="1"/>
    </xf>
    <xf numFmtId="0" fontId="7" fillId="4" borderId="16" xfId="1" applyFont="1" applyBorder="1" applyAlignment="1">
      <alignment horizontal="left"/>
      <protection locked="0"/>
    </xf>
    <xf numFmtId="0" fontId="7" fillId="4" borderId="23" xfId="1" applyFont="1" applyBorder="1" applyAlignment="1">
      <alignment horizontal="left"/>
      <protection locked="0"/>
    </xf>
    <xf numFmtId="165" fontId="0" fillId="0" borderId="16" xfId="0" applyNumberFormat="1" applyBorder="1" applyAlignment="1" applyProtection="1">
      <alignment horizontal="left"/>
      <protection hidden="1"/>
    </xf>
    <xf numFmtId="165" fontId="0" fillId="0" borderId="23" xfId="0" applyNumberFormat="1" applyBorder="1" applyAlignment="1" applyProtection="1">
      <alignment horizontal="left"/>
      <protection hidden="1"/>
    </xf>
    <xf numFmtId="0" fontId="10" fillId="0" borderId="5" xfId="0" applyFont="1" applyBorder="1" applyAlignment="1" applyProtection="1">
      <alignment horizontal="center"/>
      <protection hidden="1"/>
    </xf>
    <xf numFmtId="0" fontId="10" fillId="0" borderId="2" xfId="0" applyFont="1" applyBorder="1" applyAlignment="1" applyProtection="1">
      <alignment horizontal="center"/>
      <protection hidden="1"/>
    </xf>
    <xf numFmtId="0" fontId="26" fillId="0" borderId="10" xfId="0" applyFont="1" applyBorder="1" applyAlignment="1" applyProtection="1">
      <alignment horizontal="center"/>
      <protection hidden="1"/>
    </xf>
    <xf numFmtId="0" fontId="26" fillId="0" borderId="12" xfId="0" applyFont="1" applyBorder="1" applyAlignment="1" applyProtection="1">
      <alignment horizontal="center"/>
      <protection hidden="1"/>
    </xf>
    <xf numFmtId="0" fontId="0" fillId="0" borderId="70" xfId="0" applyBorder="1" applyAlignment="1" applyProtection="1">
      <alignment horizontal="left"/>
      <protection hidden="1"/>
    </xf>
    <xf numFmtId="0" fontId="0" fillId="0" borderId="71" xfId="0" applyBorder="1" applyAlignment="1" applyProtection="1">
      <alignment horizontal="left"/>
      <protection hidden="1"/>
    </xf>
    <xf numFmtId="0" fontId="0" fillId="0" borderId="72" xfId="0" applyBorder="1" applyAlignment="1" applyProtection="1">
      <alignment horizontal="left"/>
      <protection hidden="1"/>
    </xf>
    <xf numFmtId="0" fontId="7" fillId="4" borderId="8" xfId="1" applyFont="1" applyBorder="1" applyAlignment="1">
      <alignment horizontal="left" wrapText="1"/>
      <protection locked="0"/>
    </xf>
    <xf numFmtId="0" fontId="7" fillId="4" borderId="3" xfId="1" applyFont="1" applyAlignment="1">
      <alignment horizontal="left" wrapText="1"/>
      <protection locked="0"/>
    </xf>
    <xf numFmtId="0" fontId="7" fillId="4" borderId="9" xfId="1" applyFont="1" applyBorder="1" applyAlignment="1">
      <alignment horizontal="left" wrapText="1"/>
      <protection locked="0"/>
    </xf>
    <xf numFmtId="0" fontId="0" fillId="0" borderId="34" xfId="0" applyBorder="1" applyAlignment="1" applyProtection="1">
      <alignment horizontal="left"/>
      <protection hidden="1"/>
    </xf>
    <xf numFmtId="0" fontId="0" fillId="0" borderId="35" xfId="0" applyBorder="1" applyAlignment="1" applyProtection="1">
      <alignment horizontal="left"/>
      <protection hidden="1"/>
    </xf>
    <xf numFmtId="0" fontId="0" fillId="0" borderId="36" xfId="0" applyBorder="1" applyAlignment="1" applyProtection="1">
      <alignment horizontal="left"/>
      <protection hidden="1"/>
    </xf>
    <xf numFmtId="0" fontId="7" fillId="4" borderId="13" xfId="1" applyFont="1" applyBorder="1" applyAlignment="1">
      <alignment horizontal="left" wrapText="1"/>
      <protection locked="0"/>
    </xf>
    <xf numFmtId="0" fontId="7" fillId="4" borderId="14" xfId="1" applyFont="1" applyBorder="1" applyAlignment="1">
      <alignment horizontal="left" wrapText="1"/>
      <protection locked="0"/>
    </xf>
    <xf numFmtId="0" fontId="7" fillId="4" borderId="15" xfId="1" applyFont="1" applyBorder="1" applyAlignment="1">
      <alignment horizontal="left" wrapText="1"/>
      <protection locked="0"/>
    </xf>
    <xf numFmtId="0" fontId="4" fillId="4" borderId="39" xfId="1" applyBorder="1" applyAlignment="1">
      <alignment horizontal="left" wrapText="1"/>
      <protection locked="0"/>
    </xf>
    <xf numFmtId="0" fontId="4" fillId="4" borderId="35" xfId="1" applyBorder="1" applyAlignment="1">
      <alignment horizontal="left" wrapText="1"/>
      <protection locked="0"/>
    </xf>
    <xf numFmtId="0" fontId="4" fillId="4" borderId="36" xfId="1" applyBorder="1" applyAlignment="1">
      <alignment horizontal="left" wrapText="1"/>
      <protection locked="0"/>
    </xf>
    <xf numFmtId="0" fontId="4" fillId="4" borderId="41" xfId="1" applyBorder="1" applyAlignment="1">
      <alignment horizontal="left" wrapText="1"/>
      <protection locked="0"/>
    </xf>
    <xf numFmtId="0" fontId="4" fillId="4" borderId="29" xfId="1" applyBorder="1" applyAlignment="1">
      <alignment horizontal="left" wrapText="1"/>
      <protection locked="0"/>
    </xf>
    <xf numFmtId="0" fontId="4" fillId="4" borderId="28" xfId="1" applyBorder="1" applyAlignment="1">
      <alignment horizontal="left" wrapText="1"/>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0" fillId="3" borderId="6" xfId="0" quotePrefix="1" applyFill="1" applyBorder="1" applyAlignment="1">
      <alignment horizontal="left" vertical="top" wrapText="1"/>
    </xf>
    <xf numFmtId="0" fontId="0" fillId="3" borderId="0" xfId="0" quotePrefix="1" applyFill="1" applyAlignment="1">
      <alignment horizontal="left" vertical="top" wrapText="1"/>
    </xf>
    <xf numFmtId="0" fontId="0" fillId="3" borderId="7" xfId="0" quotePrefix="1" applyFill="1" applyBorder="1" applyAlignment="1">
      <alignment horizontal="left" vertical="top" wrapText="1"/>
    </xf>
    <xf numFmtId="0" fontId="25" fillId="3" borderId="17" xfId="3" quotePrefix="1" applyFont="1" applyFill="1" applyBorder="1" applyAlignment="1" applyProtection="1">
      <alignment horizontal="left" vertical="top" wrapText="1"/>
    </xf>
    <xf numFmtId="0" fontId="25" fillId="3" borderId="1" xfId="3" quotePrefix="1" applyFont="1" applyFill="1" applyBorder="1" applyAlignment="1" applyProtection="1">
      <alignment horizontal="left" vertical="top" wrapText="1"/>
    </xf>
    <xf numFmtId="0" fontId="25" fillId="3" borderId="18" xfId="3" quotePrefix="1" applyFont="1" applyFill="1" applyBorder="1" applyAlignment="1" applyProtection="1">
      <alignment horizontal="left" vertical="top" wrapText="1"/>
    </xf>
    <xf numFmtId="49" fontId="4" fillId="4" borderId="16" xfId="1" applyNumberFormat="1" applyBorder="1" applyAlignment="1">
      <alignment horizontal="left"/>
      <protection locked="0"/>
    </xf>
    <xf numFmtId="49" fontId="4" fillId="4" borderId="23" xfId="1" applyNumberFormat="1" applyBorder="1" applyAlignment="1">
      <alignment horizontal="left"/>
      <protection locked="0"/>
    </xf>
    <xf numFmtId="49" fontId="4" fillId="4" borderId="39" xfId="1" applyNumberFormat="1" applyBorder="1" applyAlignment="1">
      <alignment horizontal="left"/>
      <protection locked="0"/>
    </xf>
    <xf numFmtId="49" fontId="4" fillId="4" borderId="35" xfId="1" applyNumberFormat="1" applyBorder="1" applyAlignment="1">
      <alignment horizontal="left"/>
      <protection locked="0"/>
    </xf>
    <xf numFmtId="49" fontId="4" fillId="4" borderId="36" xfId="1" applyNumberFormat="1" applyBorder="1" applyAlignment="1">
      <alignment horizontal="left"/>
      <protection locked="0"/>
    </xf>
    <xf numFmtId="0" fontId="0" fillId="0" borderId="39" xfId="0" applyBorder="1"/>
    <xf numFmtId="0" fontId="0" fillId="0" borderId="35" xfId="0" applyBorder="1"/>
    <xf numFmtId="0" fontId="0" fillId="0" borderId="36" xfId="0" applyBorder="1"/>
  </cellXfs>
  <cellStyles count="6">
    <cellStyle name="Calculation" xfId="2" builtinId="22" customBuiltin="1"/>
    <cellStyle name="Comma" xfId="4" builtinId="3"/>
    <cellStyle name="Hyperlink" xfId="3" builtinId="8"/>
    <cellStyle name="Input" xfId="1" builtinId="20" customBuiltin="1"/>
    <cellStyle name="Normal" xfId="0" builtinId="0"/>
    <cellStyle name="Per cent" xfId="5" builtinId="5"/>
  </cellStyles>
  <dxfs count="0"/>
  <tableStyles count="0" defaultTableStyle="TableStyleMedium2" defaultPivotStyle="PivotStyleLight16"/>
  <colors>
    <mruColors>
      <color rgb="FFFFCC99"/>
      <color rgb="FFFF0000"/>
      <color rgb="FF3333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https://kurser.dtu.dk/course/2024-2025/27026" TargetMode="External"/><Relationship Id="rId3" Type="http://schemas.openxmlformats.org/officeDocument/2006/relationships/hyperlink" Target="https://kurser.dtu.dk/course/2024-2025/02402" TargetMode="External"/><Relationship Id="rId7" Type="http://schemas.openxmlformats.org/officeDocument/2006/relationships/hyperlink" Target="https://kurser.dtu.dk/course/2024-2025/27022" TargetMode="External"/><Relationship Id="rId2" Type="http://schemas.openxmlformats.org/officeDocument/2006/relationships/hyperlink" Target="https://kurser.dtu.dk/course/2024-2025/02002" TargetMode="External"/><Relationship Id="rId1" Type="http://schemas.openxmlformats.org/officeDocument/2006/relationships/hyperlink" Target="https://kurser.dtu.dk/course/2024-2025/01001" TargetMode="External"/><Relationship Id="rId6" Type="http://schemas.openxmlformats.org/officeDocument/2006/relationships/hyperlink" Target="https://kurser.dtu.dk/course/2024-2025/26400" TargetMode="External"/><Relationship Id="rId5" Type="http://schemas.openxmlformats.org/officeDocument/2006/relationships/hyperlink" Target="https://kurser.dtu.dk/course/2024-2025/26020" TargetMode="External"/><Relationship Id="rId4" Type="http://schemas.openxmlformats.org/officeDocument/2006/relationships/hyperlink" Target="https://kurser.dtu.dk/course/2024-2025/23711" TargetMode="External"/><Relationship Id="rId9" Type="http://schemas.openxmlformats.org/officeDocument/2006/relationships/hyperlink" Target="https://kurser.dtu.dk/course/2024-2025/23220"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kurser.dtu.dk/course/2024-2025/27026" TargetMode="External"/><Relationship Id="rId3" Type="http://schemas.openxmlformats.org/officeDocument/2006/relationships/hyperlink" Target="https://kurser.dtu.dk/course/2024-2025/02402" TargetMode="External"/><Relationship Id="rId7" Type="http://schemas.openxmlformats.org/officeDocument/2006/relationships/hyperlink" Target="https://kurser.dtu.dk/course/2024-2025/27022" TargetMode="External"/><Relationship Id="rId2" Type="http://schemas.openxmlformats.org/officeDocument/2006/relationships/hyperlink" Target="https://kurser.dtu.dk/course/2024-2025/02002" TargetMode="External"/><Relationship Id="rId1" Type="http://schemas.openxmlformats.org/officeDocument/2006/relationships/hyperlink" Target="https://kurser.dtu.dk/course/2024-2025/01001" TargetMode="External"/><Relationship Id="rId6" Type="http://schemas.openxmlformats.org/officeDocument/2006/relationships/hyperlink" Target="https://kurser.dtu.dk/course/2024-2025/26400" TargetMode="External"/><Relationship Id="rId5" Type="http://schemas.openxmlformats.org/officeDocument/2006/relationships/hyperlink" Target="https://kurser.dtu.dk/course/2024-2025/26020" TargetMode="External"/><Relationship Id="rId4" Type="http://schemas.openxmlformats.org/officeDocument/2006/relationships/hyperlink" Target="https://kurser.dtu.dk/course/2024-2025/23711" TargetMode="External"/><Relationship Id="rId9" Type="http://schemas.openxmlformats.org/officeDocument/2006/relationships/hyperlink" Target="https://kurser.dtu.dk/course/2024-2025/23220" TargetMode="External"/></Relationships>
</file>

<file path=xl/drawings/drawing1.xml><?xml version="1.0" encoding="utf-8"?>
<xdr:wsDr xmlns:xdr="http://schemas.openxmlformats.org/drawingml/2006/spreadsheetDrawing" xmlns:a="http://schemas.openxmlformats.org/drawingml/2006/main">
  <xdr:oneCellAnchor>
    <xdr:from>
      <xdr:col>4</xdr:col>
      <xdr:colOff>51290</xdr:colOff>
      <xdr:row>30</xdr:row>
      <xdr:rowOff>2703282</xdr:rowOff>
    </xdr:from>
    <xdr:ext cx="264560" cy="971247"/>
    <xdr:sp macro="" textlink="">
      <xdr:nvSpPr>
        <xdr:cNvPr id="5" name="TextBox 4">
          <a:hlinkClick xmlns:r="http://schemas.openxmlformats.org/officeDocument/2006/relationships" r:id="rId1"/>
          <a:extLst>
            <a:ext uri="{FF2B5EF4-FFF2-40B4-BE49-F238E27FC236}">
              <a16:creationId xmlns:a16="http://schemas.microsoft.com/office/drawing/2014/main" id="{88843121-5BEB-2F7A-54D9-EB191AA8C889}"/>
            </a:ext>
          </a:extLst>
        </xdr:cNvPr>
        <xdr:cNvSpPr txBox="1"/>
      </xdr:nvSpPr>
      <xdr:spPr>
        <a:xfrm rot="16200000">
          <a:off x="6060646" y="9200251"/>
          <a:ext cx="971247"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en-US" sz="1100" b="0" i="0" u="sng" strike="noStrike">
              <a:solidFill>
                <a:srgbClr val="3333CC"/>
              </a:solidFill>
              <a:effectLst/>
              <a:latin typeface="+mn-lt"/>
              <a:ea typeface="+mn-ea"/>
              <a:cs typeface="+mn-cs"/>
            </a:rPr>
            <a:t>Mathematics</a:t>
          </a:r>
        </a:p>
      </xdr:txBody>
    </xdr:sp>
    <xdr:clientData/>
  </xdr:oneCellAnchor>
  <xdr:oneCellAnchor>
    <xdr:from>
      <xdr:col>4</xdr:col>
      <xdr:colOff>816052</xdr:colOff>
      <xdr:row>30</xdr:row>
      <xdr:rowOff>1981878</xdr:rowOff>
    </xdr:from>
    <xdr:ext cx="264560" cy="1711701"/>
    <xdr:sp macro="" textlink="">
      <xdr:nvSpPr>
        <xdr:cNvPr id="13" name="TextBox 12">
          <a:hlinkClick xmlns:r="http://schemas.openxmlformats.org/officeDocument/2006/relationships" r:id="rId2"/>
          <a:extLst>
            <a:ext uri="{FF2B5EF4-FFF2-40B4-BE49-F238E27FC236}">
              <a16:creationId xmlns:a16="http://schemas.microsoft.com/office/drawing/2014/main" id="{DCA778FA-F303-8A1A-9970-5E57BB749AE3}"/>
            </a:ext>
          </a:extLst>
        </xdr:cNvPr>
        <xdr:cNvSpPr txBox="1"/>
      </xdr:nvSpPr>
      <xdr:spPr>
        <a:xfrm rot="16200000">
          <a:off x="6455181"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da-DK" sz="1100" b="0" i="0" u="sng" strike="noStrike">
              <a:solidFill>
                <a:srgbClr val="3333CC"/>
              </a:solidFill>
              <a:effectLst/>
              <a:latin typeface="+mn-lt"/>
              <a:ea typeface="+mn-ea"/>
              <a:cs typeface="+mn-cs"/>
            </a:rPr>
            <a:t>Computer Programming </a:t>
          </a: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6</xdr:col>
      <xdr:colOff>70621</xdr:colOff>
      <xdr:row>30</xdr:row>
      <xdr:rowOff>1981878</xdr:rowOff>
    </xdr:from>
    <xdr:ext cx="264560" cy="1711701"/>
    <xdr:sp macro="" textlink="">
      <xdr:nvSpPr>
        <xdr:cNvPr id="14" name="TextBox 13">
          <a:hlinkClick xmlns:r="http://schemas.openxmlformats.org/officeDocument/2006/relationships" r:id="rId3"/>
          <a:extLst>
            <a:ext uri="{FF2B5EF4-FFF2-40B4-BE49-F238E27FC236}">
              <a16:creationId xmlns:a16="http://schemas.microsoft.com/office/drawing/2014/main" id="{81FB48D3-42FC-6B22-B00A-D38B5EA4D8D6}"/>
            </a:ext>
          </a:extLst>
        </xdr:cNvPr>
        <xdr:cNvSpPr txBox="1"/>
      </xdr:nvSpPr>
      <xdr:spPr>
        <a:xfrm rot="16200000">
          <a:off x="7138500"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PT" sz="1100" b="0" i="0" u="sng" strike="noStrike">
              <a:solidFill>
                <a:srgbClr val="3333CC"/>
              </a:solidFill>
              <a:effectLst/>
              <a:latin typeface="+mn-lt"/>
              <a:ea typeface="+mn-ea"/>
              <a:cs typeface="+mn-cs"/>
            </a:rPr>
            <a:t>Statistics</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7</xdr:col>
      <xdr:colOff>39792</xdr:colOff>
      <xdr:row>30</xdr:row>
      <xdr:rowOff>1981878</xdr:rowOff>
    </xdr:from>
    <xdr:ext cx="264560" cy="1711701"/>
    <xdr:sp macro="" textlink="">
      <xdr:nvSpPr>
        <xdr:cNvPr id="15" name="TextBox 14">
          <a:hlinkClick xmlns:r="http://schemas.openxmlformats.org/officeDocument/2006/relationships" r:id="rId4"/>
          <a:extLst>
            <a:ext uri="{FF2B5EF4-FFF2-40B4-BE49-F238E27FC236}">
              <a16:creationId xmlns:a16="http://schemas.microsoft.com/office/drawing/2014/main" id="{77DCA511-3221-C51F-DDAA-3327272FC997}"/>
            </a:ext>
          </a:extLst>
        </xdr:cNvPr>
        <xdr:cNvSpPr txBox="1"/>
      </xdr:nvSpPr>
      <xdr:spPr>
        <a:xfrm rot="16200000">
          <a:off x="7955396"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PT" sz="1100" b="0" i="0" u="sng" strike="noStrike">
              <a:solidFill>
                <a:srgbClr val="3333CC"/>
              </a:solidFill>
              <a:effectLst/>
              <a:latin typeface="+mn-lt"/>
              <a:ea typeface="+mn-ea"/>
              <a:cs typeface="+mn-cs"/>
            </a:rPr>
            <a:t>Physics</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8</xdr:col>
      <xdr:colOff>51758</xdr:colOff>
      <xdr:row>30</xdr:row>
      <xdr:rowOff>1981878</xdr:rowOff>
    </xdr:from>
    <xdr:ext cx="264560" cy="1711701"/>
    <xdr:sp macro="" textlink="">
      <xdr:nvSpPr>
        <xdr:cNvPr id="16" name="TextBox 15">
          <a:hlinkClick xmlns:r="http://schemas.openxmlformats.org/officeDocument/2006/relationships" r:id="rId5"/>
          <a:extLst>
            <a:ext uri="{FF2B5EF4-FFF2-40B4-BE49-F238E27FC236}">
              <a16:creationId xmlns:a16="http://schemas.microsoft.com/office/drawing/2014/main" id="{451C723C-6C13-BD37-299B-87EEE9976EBA}"/>
            </a:ext>
          </a:extLst>
        </xdr:cNvPr>
        <xdr:cNvSpPr txBox="1"/>
      </xdr:nvSpPr>
      <xdr:spPr>
        <a:xfrm rot="16200000">
          <a:off x="8767462"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1100" b="0" i="0" u="sng" strike="noStrike">
              <a:solidFill>
                <a:srgbClr val="3333CC"/>
              </a:solidFill>
              <a:effectLst/>
              <a:latin typeface="+mn-lt"/>
              <a:ea typeface="+mn-ea"/>
              <a:cs typeface="+mn-cs"/>
            </a:rPr>
            <a:t>General</a:t>
          </a:r>
          <a:r>
            <a:rPr lang="da-DK" sz="1100" b="0" i="0" u="sng" baseline="0">
              <a:solidFill>
                <a:schemeClr val="dk1"/>
              </a:solidFill>
              <a:effectLst/>
              <a:latin typeface="+mn-lt"/>
              <a:ea typeface="+mn-ea"/>
              <a:cs typeface="+mn-cs"/>
            </a:rPr>
            <a:t> </a:t>
          </a:r>
          <a:r>
            <a:rPr lang="da-DK" sz="1100" b="0" i="0" u="sng" strike="noStrike">
              <a:solidFill>
                <a:srgbClr val="3333CC"/>
              </a:solidFill>
              <a:effectLst/>
              <a:latin typeface="+mn-lt"/>
              <a:ea typeface="+mn-ea"/>
              <a:cs typeface="+mn-cs"/>
            </a:rPr>
            <a:t>Chemistry</a:t>
          </a:r>
          <a:r>
            <a:rPr lang="da-DK" sz="1100">
              <a:solidFill>
                <a:schemeClr val="dk1"/>
              </a:solidFill>
              <a:effectLst/>
              <a:latin typeface="+mn-lt"/>
              <a:ea typeface="+mn-ea"/>
              <a:cs typeface="+mn-cs"/>
            </a:rPr>
            <a:t> </a:t>
          </a: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9</xdr:col>
      <xdr:colOff>185199</xdr:colOff>
      <xdr:row>30</xdr:row>
      <xdr:rowOff>1981878</xdr:rowOff>
    </xdr:from>
    <xdr:ext cx="264560" cy="1711701"/>
    <xdr:sp macro="" textlink="">
      <xdr:nvSpPr>
        <xdr:cNvPr id="17" name="TextBox 16">
          <a:hlinkClick xmlns:r="http://schemas.openxmlformats.org/officeDocument/2006/relationships" r:id="rId6"/>
          <a:extLst>
            <a:ext uri="{FF2B5EF4-FFF2-40B4-BE49-F238E27FC236}">
              <a16:creationId xmlns:a16="http://schemas.microsoft.com/office/drawing/2014/main" id="{CDC45036-2089-01B2-695A-ED671D6220B2}"/>
            </a:ext>
          </a:extLst>
        </xdr:cNvPr>
        <xdr:cNvSpPr txBox="1"/>
      </xdr:nvSpPr>
      <xdr:spPr>
        <a:xfrm rot="16200000">
          <a:off x="9710528"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da-DK" sz="1100" b="0" i="0" u="sng" strike="noStrike">
              <a:solidFill>
                <a:srgbClr val="3333CC"/>
              </a:solidFill>
              <a:effectLst/>
              <a:latin typeface="+mn-lt"/>
              <a:ea typeface="+mn-ea"/>
              <a:cs typeface="+mn-cs"/>
            </a:rPr>
            <a:t>Organic chemistry </a:t>
          </a:r>
          <a:endParaRPr lang="en-US" sz="1100" b="0" i="0" u="sng" strike="noStrike">
            <a:solidFill>
              <a:srgbClr val="3333CC"/>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10</xdr:col>
      <xdr:colOff>137342</xdr:colOff>
      <xdr:row>30</xdr:row>
      <xdr:rowOff>1981878</xdr:rowOff>
    </xdr:from>
    <xdr:ext cx="264560" cy="1711701"/>
    <xdr:sp macro="" textlink="">
      <xdr:nvSpPr>
        <xdr:cNvPr id="18" name="TextBox 17">
          <a:hlinkClick xmlns:r="http://schemas.openxmlformats.org/officeDocument/2006/relationships" r:id="rId7"/>
          <a:extLst>
            <a:ext uri="{FF2B5EF4-FFF2-40B4-BE49-F238E27FC236}">
              <a16:creationId xmlns:a16="http://schemas.microsoft.com/office/drawing/2014/main" id="{FCEB6805-B404-034D-1E4F-9B6B93FBD80B}"/>
            </a:ext>
          </a:extLst>
        </xdr:cNvPr>
        <xdr:cNvSpPr txBox="1"/>
      </xdr:nvSpPr>
      <xdr:spPr>
        <a:xfrm rot="16200000">
          <a:off x="10643746"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da-DK" sz="1100" b="0" i="0" u="sng" strike="noStrike">
              <a:solidFill>
                <a:srgbClr val="3333CC"/>
              </a:solidFill>
              <a:effectLst/>
              <a:latin typeface="+mn-lt"/>
              <a:ea typeface="+mn-ea"/>
              <a:cs typeface="+mn-cs"/>
            </a:rPr>
            <a:t>Biochemistry </a:t>
          </a:r>
          <a:endParaRPr lang="en-US" sz="1100" b="0" i="0" u="sng" strike="noStrike">
            <a:solidFill>
              <a:srgbClr val="3333CC"/>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11</xdr:col>
      <xdr:colOff>145625</xdr:colOff>
      <xdr:row>30</xdr:row>
      <xdr:rowOff>1981878</xdr:rowOff>
    </xdr:from>
    <xdr:ext cx="264560" cy="1711701"/>
    <xdr:sp macro="" textlink="">
      <xdr:nvSpPr>
        <xdr:cNvPr id="19" name="TextBox 18">
          <a:hlinkClick xmlns:r="http://schemas.openxmlformats.org/officeDocument/2006/relationships" r:id="rId8"/>
          <a:extLst>
            <a:ext uri="{FF2B5EF4-FFF2-40B4-BE49-F238E27FC236}">
              <a16:creationId xmlns:a16="http://schemas.microsoft.com/office/drawing/2014/main" id="{6DBEF484-D7B7-A4F1-9A55-9E45277648CC}"/>
            </a:ext>
          </a:extLst>
        </xdr:cNvPr>
        <xdr:cNvSpPr txBox="1"/>
      </xdr:nvSpPr>
      <xdr:spPr>
        <a:xfrm rot="16200000">
          <a:off x="12176029"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da-DK" sz="1100" b="0" i="0" u="sng" strike="noStrike">
              <a:solidFill>
                <a:srgbClr val="3333CC"/>
              </a:solidFill>
              <a:effectLst/>
              <a:latin typeface="+mn-lt"/>
              <a:ea typeface="+mn-ea"/>
              <a:cs typeface="+mn-cs"/>
            </a:rPr>
            <a:t>Molecular Biology </a:t>
          </a:r>
          <a:endParaRPr lang="en-US" sz="1100" b="0" i="0" u="sng" strike="noStrike">
            <a:solidFill>
              <a:srgbClr val="3333CC"/>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12</xdr:col>
      <xdr:colOff>97775</xdr:colOff>
      <xdr:row>30</xdr:row>
      <xdr:rowOff>1981878</xdr:rowOff>
    </xdr:from>
    <xdr:ext cx="264560" cy="1711701"/>
    <xdr:sp macro="" textlink="">
      <xdr:nvSpPr>
        <xdr:cNvPr id="20" name="TextBox 19">
          <a:hlinkClick xmlns:r="http://schemas.openxmlformats.org/officeDocument/2006/relationships" r:id="rId9"/>
          <a:extLst>
            <a:ext uri="{FF2B5EF4-FFF2-40B4-BE49-F238E27FC236}">
              <a16:creationId xmlns:a16="http://schemas.microsoft.com/office/drawing/2014/main" id="{964F34A4-909C-D412-0714-0E0DF98B88F2}"/>
            </a:ext>
          </a:extLst>
        </xdr:cNvPr>
        <xdr:cNvSpPr txBox="1"/>
      </xdr:nvSpPr>
      <xdr:spPr>
        <a:xfrm rot="16200000">
          <a:off x="13461679"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da-DK" sz="1100" b="0" i="0" u="sng" strike="noStrike">
              <a:solidFill>
                <a:srgbClr val="3333CC"/>
              </a:solidFill>
              <a:effectLst/>
              <a:latin typeface="+mn-lt"/>
              <a:ea typeface="+mn-ea"/>
              <a:cs typeface="+mn-cs"/>
            </a:rPr>
            <a:t>Microbiology </a:t>
          </a:r>
          <a:endParaRPr lang="en-US" sz="1100" b="0" i="0" u="sng" strike="noStrike">
            <a:solidFill>
              <a:srgbClr val="3333CC"/>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51290</xdr:colOff>
      <xdr:row>30</xdr:row>
      <xdr:rowOff>2703282</xdr:rowOff>
    </xdr:from>
    <xdr:ext cx="264560" cy="971247"/>
    <xdr:sp macro="" textlink="">
      <xdr:nvSpPr>
        <xdr:cNvPr id="2" name="TextBox 1">
          <a:hlinkClick xmlns:r="http://schemas.openxmlformats.org/officeDocument/2006/relationships" r:id="rId1"/>
          <a:extLst>
            <a:ext uri="{FF2B5EF4-FFF2-40B4-BE49-F238E27FC236}">
              <a16:creationId xmlns:a16="http://schemas.microsoft.com/office/drawing/2014/main" id="{82D819B2-6816-4D96-A96F-154EC25B4697}"/>
            </a:ext>
          </a:extLst>
        </xdr:cNvPr>
        <xdr:cNvSpPr txBox="1"/>
      </xdr:nvSpPr>
      <xdr:spPr>
        <a:xfrm rot="16200000">
          <a:off x="6193996" y="9200251"/>
          <a:ext cx="971247"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en-US" sz="1100" b="0" i="0" u="sng" strike="noStrike">
              <a:solidFill>
                <a:srgbClr val="3333CC"/>
              </a:solidFill>
              <a:effectLst/>
              <a:latin typeface="+mn-lt"/>
              <a:ea typeface="+mn-ea"/>
              <a:cs typeface="+mn-cs"/>
            </a:rPr>
            <a:t>Mathematics</a:t>
          </a:r>
        </a:p>
      </xdr:txBody>
    </xdr:sp>
    <xdr:clientData/>
  </xdr:oneCellAnchor>
  <xdr:oneCellAnchor>
    <xdr:from>
      <xdr:col>4</xdr:col>
      <xdr:colOff>816052</xdr:colOff>
      <xdr:row>30</xdr:row>
      <xdr:rowOff>1981878</xdr:rowOff>
    </xdr:from>
    <xdr:ext cx="264560" cy="1711701"/>
    <xdr:sp macro="" textlink="">
      <xdr:nvSpPr>
        <xdr:cNvPr id="3" name="TextBox 2">
          <a:hlinkClick xmlns:r="http://schemas.openxmlformats.org/officeDocument/2006/relationships" r:id="rId2"/>
          <a:extLst>
            <a:ext uri="{FF2B5EF4-FFF2-40B4-BE49-F238E27FC236}">
              <a16:creationId xmlns:a16="http://schemas.microsoft.com/office/drawing/2014/main" id="{6135777C-B5B2-4F69-B916-7F81654F1E38}"/>
            </a:ext>
          </a:extLst>
        </xdr:cNvPr>
        <xdr:cNvSpPr txBox="1"/>
      </xdr:nvSpPr>
      <xdr:spPr>
        <a:xfrm rot="16200000">
          <a:off x="6588531"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da-DK" sz="1100" b="0" i="0" u="sng" strike="noStrike">
              <a:solidFill>
                <a:srgbClr val="3333CC"/>
              </a:solidFill>
              <a:effectLst/>
              <a:latin typeface="+mn-lt"/>
              <a:ea typeface="+mn-ea"/>
              <a:cs typeface="+mn-cs"/>
            </a:rPr>
            <a:t>Computer Programming </a:t>
          </a: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6</xdr:col>
      <xdr:colOff>70621</xdr:colOff>
      <xdr:row>30</xdr:row>
      <xdr:rowOff>1981878</xdr:rowOff>
    </xdr:from>
    <xdr:ext cx="264560" cy="1711701"/>
    <xdr:sp macro="" textlink="">
      <xdr:nvSpPr>
        <xdr:cNvPr id="4" name="TextBox 3">
          <a:hlinkClick xmlns:r="http://schemas.openxmlformats.org/officeDocument/2006/relationships" r:id="rId3"/>
          <a:extLst>
            <a:ext uri="{FF2B5EF4-FFF2-40B4-BE49-F238E27FC236}">
              <a16:creationId xmlns:a16="http://schemas.microsoft.com/office/drawing/2014/main" id="{1F2B235D-215D-4D73-8974-AF2F79100C39}"/>
            </a:ext>
          </a:extLst>
        </xdr:cNvPr>
        <xdr:cNvSpPr txBox="1"/>
      </xdr:nvSpPr>
      <xdr:spPr>
        <a:xfrm rot="16200000">
          <a:off x="7271850"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PT" sz="1100" b="0" i="0" u="sng" strike="noStrike">
              <a:solidFill>
                <a:srgbClr val="3333CC"/>
              </a:solidFill>
              <a:effectLst/>
              <a:latin typeface="+mn-lt"/>
              <a:ea typeface="+mn-ea"/>
              <a:cs typeface="+mn-cs"/>
            </a:rPr>
            <a:t>Statistics</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7</xdr:col>
      <xdr:colOff>39792</xdr:colOff>
      <xdr:row>30</xdr:row>
      <xdr:rowOff>1981878</xdr:rowOff>
    </xdr:from>
    <xdr:ext cx="264560" cy="1711701"/>
    <xdr:sp macro="" textlink="">
      <xdr:nvSpPr>
        <xdr:cNvPr id="5" name="TextBox 4">
          <a:hlinkClick xmlns:r="http://schemas.openxmlformats.org/officeDocument/2006/relationships" r:id="rId4"/>
          <a:extLst>
            <a:ext uri="{FF2B5EF4-FFF2-40B4-BE49-F238E27FC236}">
              <a16:creationId xmlns:a16="http://schemas.microsoft.com/office/drawing/2014/main" id="{D2C42B18-585D-4CB4-B6E7-7A210F3FBF4A}"/>
            </a:ext>
          </a:extLst>
        </xdr:cNvPr>
        <xdr:cNvSpPr txBox="1"/>
      </xdr:nvSpPr>
      <xdr:spPr>
        <a:xfrm rot="16200000">
          <a:off x="8088746"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PT" sz="1100" b="0" i="0" u="sng" strike="noStrike">
              <a:solidFill>
                <a:srgbClr val="3333CC"/>
              </a:solidFill>
              <a:effectLst/>
              <a:latin typeface="+mn-lt"/>
              <a:ea typeface="+mn-ea"/>
              <a:cs typeface="+mn-cs"/>
            </a:rPr>
            <a:t>Physics</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8</xdr:col>
      <xdr:colOff>51758</xdr:colOff>
      <xdr:row>30</xdr:row>
      <xdr:rowOff>1981878</xdr:rowOff>
    </xdr:from>
    <xdr:ext cx="264560" cy="1711701"/>
    <xdr:sp macro="" textlink="">
      <xdr:nvSpPr>
        <xdr:cNvPr id="6" name="TextBox 5">
          <a:hlinkClick xmlns:r="http://schemas.openxmlformats.org/officeDocument/2006/relationships" r:id="rId5"/>
          <a:extLst>
            <a:ext uri="{FF2B5EF4-FFF2-40B4-BE49-F238E27FC236}">
              <a16:creationId xmlns:a16="http://schemas.microsoft.com/office/drawing/2014/main" id="{6D16A6A3-90DF-413D-9974-59C359435BE4}"/>
            </a:ext>
          </a:extLst>
        </xdr:cNvPr>
        <xdr:cNvSpPr txBox="1"/>
      </xdr:nvSpPr>
      <xdr:spPr>
        <a:xfrm rot="16200000">
          <a:off x="8900812"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1100" b="0" i="0" u="sng" strike="noStrike">
              <a:solidFill>
                <a:srgbClr val="3333CC"/>
              </a:solidFill>
              <a:effectLst/>
              <a:latin typeface="+mn-lt"/>
              <a:ea typeface="+mn-ea"/>
              <a:cs typeface="+mn-cs"/>
            </a:rPr>
            <a:t>General</a:t>
          </a:r>
          <a:r>
            <a:rPr lang="da-DK" sz="1100" b="0" i="0" u="sng" baseline="0">
              <a:solidFill>
                <a:schemeClr val="dk1"/>
              </a:solidFill>
              <a:effectLst/>
              <a:latin typeface="+mn-lt"/>
              <a:ea typeface="+mn-ea"/>
              <a:cs typeface="+mn-cs"/>
            </a:rPr>
            <a:t> </a:t>
          </a:r>
          <a:r>
            <a:rPr lang="da-DK" sz="1100" b="0" i="0" u="sng" strike="noStrike">
              <a:solidFill>
                <a:srgbClr val="3333CC"/>
              </a:solidFill>
              <a:effectLst/>
              <a:latin typeface="+mn-lt"/>
              <a:ea typeface="+mn-ea"/>
              <a:cs typeface="+mn-cs"/>
            </a:rPr>
            <a:t>Chemistry</a:t>
          </a:r>
          <a:r>
            <a:rPr lang="da-DK" sz="1100">
              <a:solidFill>
                <a:schemeClr val="dk1"/>
              </a:solidFill>
              <a:effectLst/>
              <a:latin typeface="+mn-lt"/>
              <a:ea typeface="+mn-ea"/>
              <a:cs typeface="+mn-cs"/>
            </a:rPr>
            <a:t> </a:t>
          </a: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9</xdr:col>
      <xdr:colOff>185199</xdr:colOff>
      <xdr:row>30</xdr:row>
      <xdr:rowOff>1981878</xdr:rowOff>
    </xdr:from>
    <xdr:ext cx="264560" cy="1711701"/>
    <xdr:sp macro="" textlink="">
      <xdr:nvSpPr>
        <xdr:cNvPr id="7" name="TextBox 6">
          <a:hlinkClick xmlns:r="http://schemas.openxmlformats.org/officeDocument/2006/relationships" r:id="rId6"/>
          <a:extLst>
            <a:ext uri="{FF2B5EF4-FFF2-40B4-BE49-F238E27FC236}">
              <a16:creationId xmlns:a16="http://schemas.microsoft.com/office/drawing/2014/main" id="{DFB1A79F-DB41-43A9-8355-8DB2A2987550}"/>
            </a:ext>
          </a:extLst>
        </xdr:cNvPr>
        <xdr:cNvSpPr txBox="1"/>
      </xdr:nvSpPr>
      <xdr:spPr>
        <a:xfrm rot="16200000">
          <a:off x="9843878"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da-DK" sz="1100" b="0" i="0" u="sng" strike="noStrike">
              <a:solidFill>
                <a:srgbClr val="3333CC"/>
              </a:solidFill>
              <a:effectLst/>
              <a:latin typeface="+mn-lt"/>
              <a:ea typeface="+mn-ea"/>
              <a:cs typeface="+mn-cs"/>
            </a:rPr>
            <a:t>Organic chemistry </a:t>
          </a:r>
          <a:endParaRPr lang="en-US" sz="1100" b="0" i="0" u="sng" strike="noStrike">
            <a:solidFill>
              <a:srgbClr val="3333CC"/>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10</xdr:col>
      <xdr:colOff>137342</xdr:colOff>
      <xdr:row>30</xdr:row>
      <xdr:rowOff>1981878</xdr:rowOff>
    </xdr:from>
    <xdr:ext cx="264560" cy="1711701"/>
    <xdr:sp macro="" textlink="">
      <xdr:nvSpPr>
        <xdr:cNvPr id="8" name="TextBox 7">
          <a:hlinkClick xmlns:r="http://schemas.openxmlformats.org/officeDocument/2006/relationships" r:id="rId7"/>
          <a:extLst>
            <a:ext uri="{FF2B5EF4-FFF2-40B4-BE49-F238E27FC236}">
              <a16:creationId xmlns:a16="http://schemas.microsoft.com/office/drawing/2014/main" id="{5BE85DCA-A84F-4D91-8CD9-0B861967364C}"/>
            </a:ext>
          </a:extLst>
        </xdr:cNvPr>
        <xdr:cNvSpPr txBox="1"/>
      </xdr:nvSpPr>
      <xdr:spPr>
        <a:xfrm rot="16200000">
          <a:off x="10777096"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da-DK" sz="1100" b="0" i="0" u="sng" strike="noStrike">
              <a:solidFill>
                <a:srgbClr val="3333CC"/>
              </a:solidFill>
              <a:effectLst/>
              <a:latin typeface="+mn-lt"/>
              <a:ea typeface="+mn-ea"/>
              <a:cs typeface="+mn-cs"/>
            </a:rPr>
            <a:t>Biochemistry </a:t>
          </a:r>
          <a:endParaRPr lang="en-US" sz="1100" b="0" i="0" u="sng" strike="noStrike">
            <a:solidFill>
              <a:srgbClr val="3333CC"/>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11</xdr:col>
      <xdr:colOff>145625</xdr:colOff>
      <xdr:row>30</xdr:row>
      <xdr:rowOff>1981878</xdr:rowOff>
    </xdr:from>
    <xdr:ext cx="264560" cy="1711701"/>
    <xdr:sp macro="" textlink="">
      <xdr:nvSpPr>
        <xdr:cNvPr id="9" name="TextBox 8">
          <a:hlinkClick xmlns:r="http://schemas.openxmlformats.org/officeDocument/2006/relationships" r:id="rId8"/>
          <a:extLst>
            <a:ext uri="{FF2B5EF4-FFF2-40B4-BE49-F238E27FC236}">
              <a16:creationId xmlns:a16="http://schemas.microsoft.com/office/drawing/2014/main" id="{DA903947-8099-4BB3-8071-E3FEF9DE6F56}"/>
            </a:ext>
          </a:extLst>
        </xdr:cNvPr>
        <xdr:cNvSpPr txBox="1"/>
      </xdr:nvSpPr>
      <xdr:spPr>
        <a:xfrm rot="16200000">
          <a:off x="12309379"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da-DK" sz="1100" b="0" i="0" u="sng" strike="noStrike">
              <a:solidFill>
                <a:srgbClr val="3333CC"/>
              </a:solidFill>
              <a:effectLst/>
              <a:latin typeface="+mn-lt"/>
              <a:ea typeface="+mn-ea"/>
              <a:cs typeface="+mn-cs"/>
            </a:rPr>
            <a:t>Molecular Biology </a:t>
          </a:r>
          <a:endParaRPr lang="en-US" sz="1100" b="0" i="0" u="sng" strike="noStrike">
            <a:solidFill>
              <a:srgbClr val="3333CC"/>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oneCellAnchor>
    <xdr:from>
      <xdr:col>12</xdr:col>
      <xdr:colOff>97775</xdr:colOff>
      <xdr:row>30</xdr:row>
      <xdr:rowOff>1981878</xdr:rowOff>
    </xdr:from>
    <xdr:ext cx="264560" cy="1711701"/>
    <xdr:sp macro="" textlink="">
      <xdr:nvSpPr>
        <xdr:cNvPr id="10" name="TextBox 9">
          <a:hlinkClick xmlns:r="http://schemas.openxmlformats.org/officeDocument/2006/relationships" r:id="rId9"/>
          <a:extLst>
            <a:ext uri="{FF2B5EF4-FFF2-40B4-BE49-F238E27FC236}">
              <a16:creationId xmlns:a16="http://schemas.microsoft.com/office/drawing/2014/main" id="{2BE4B412-1F09-456D-9556-1A2157DD47C8}"/>
            </a:ext>
          </a:extLst>
        </xdr:cNvPr>
        <xdr:cNvSpPr txBox="1"/>
      </xdr:nvSpPr>
      <xdr:spPr>
        <a:xfrm rot="16200000">
          <a:off x="13595029" y="8849074"/>
          <a:ext cx="1711701" cy="26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da-DK" sz="1100" b="0" i="0" u="sng" strike="noStrike">
              <a:solidFill>
                <a:srgbClr val="3333CC"/>
              </a:solidFill>
              <a:effectLst/>
              <a:latin typeface="+mn-lt"/>
              <a:ea typeface="+mn-ea"/>
              <a:cs typeface="+mn-cs"/>
            </a:rPr>
            <a:t>Microbiology </a:t>
          </a:r>
          <a:endParaRPr lang="en-US" sz="1100" b="0" i="0" u="sng" strike="noStrike">
            <a:solidFill>
              <a:srgbClr val="3333CC"/>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u="sng" strike="noStrike">
            <a:solidFill>
              <a:srgbClr val="3333CC"/>
            </a:solidFill>
            <a:effectLst/>
            <a:latin typeface="+mn-lt"/>
            <a:ea typeface="+mn-ea"/>
            <a:cs typeface="+mn-cs"/>
          </a:endParaRPr>
        </a:p>
        <a:p>
          <a:pPr marL="0" indent="0" algn="l"/>
          <a:endParaRPr lang="en-US" sz="1100" b="0" i="0" u="sng" strike="noStrike">
            <a:solidFill>
              <a:srgbClr val="3333CC"/>
            </a:solidFill>
            <a:effectLst/>
            <a:latin typeface="+mn-lt"/>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personal/s192909_dtu_dk/Documents/Skrivebord/Templates%202022/Template%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dtu.dk/english/education/graduate/admission-and-deadlines/application_procedure/apply/language-test-requirement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B1:V180"/>
  <sheetViews>
    <sheetView showGridLines="0" tabSelected="1" zoomScaleNormal="100" workbookViewId="0">
      <selection activeCell="B1" sqref="B1:P2"/>
    </sheetView>
  </sheetViews>
  <sheetFormatPr defaultColWidth="9.140625" defaultRowHeight="15" x14ac:dyDescent="0.25"/>
  <cols>
    <col min="1" max="1" width="2.7109375" style="45" customWidth="1"/>
    <col min="2" max="2" width="64.7109375" style="45" customWidth="1"/>
    <col min="3" max="3" width="14.85546875" style="45" customWidth="1"/>
    <col min="4" max="4" width="15.140625" style="45" customWidth="1"/>
    <col min="5" max="5" width="12.85546875" style="45" customWidth="1"/>
    <col min="6" max="6" width="8.5703125" style="45" customWidth="1"/>
    <col min="7" max="7" width="12.7109375" style="45" customWidth="1"/>
    <col min="8" max="8" width="12" style="45" customWidth="1"/>
    <col min="9" max="9" width="12.140625" style="45" customWidth="1"/>
    <col min="10" max="10" width="14.7109375" style="45" customWidth="1"/>
    <col min="11" max="11" width="22.85546875" style="45" customWidth="1"/>
    <col min="12" max="12" width="20" style="45" customWidth="1"/>
    <col min="13" max="13" width="24.85546875" style="45" customWidth="1"/>
    <col min="14" max="14" width="10.140625" style="45" customWidth="1"/>
    <col min="15" max="15" width="51.5703125" style="45" customWidth="1"/>
    <col min="16" max="16" width="30.5703125" style="45" customWidth="1"/>
    <col min="17" max="16384" width="9.140625" style="45"/>
  </cols>
  <sheetData>
    <row r="1" spans="2:16" ht="15" customHeight="1" x14ac:dyDescent="0.25">
      <c r="B1" s="143" t="s">
        <v>432</v>
      </c>
      <c r="C1" s="143"/>
      <c r="D1" s="143"/>
      <c r="E1" s="143"/>
      <c r="F1" s="143"/>
      <c r="G1" s="143"/>
      <c r="H1" s="143"/>
      <c r="I1" s="143"/>
      <c r="J1" s="143"/>
      <c r="K1" s="143"/>
      <c r="L1" s="143"/>
      <c r="M1" s="143"/>
      <c r="N1" s="143"/>
      <c r="O1" s="143"/>
      <c r="P1" s="143"/>
    </row>
    <row r="2" spans="2:16" ht="15" customHeight="1" x14ac:dyDescent="0.25">
      <c r="B2" s="143"/>
      <c r="C2" s="143"/>
      <c r="D2" s="143"/>
      <c r="E2" s="143"/>
      <c r="F2" s="143"/>
      <c r="G2" s="143"/>
      <c r="H2" s="143"/>
      <c r="I2" s="143"/>
      <c r="J2" s="143"/>
      <c r="K2" s="143"/>
      <c r="L2" s="143"/>
      <c r="M2" s="143"/>
      <c r="N2" s="143"/>
      <c r="O2" s="143"/>
      <c r="P2" s="143"/>
    </row>
    <row r="3" spans="2:16" ht="15.75" customHeight="1" x14ac:dyDescent="0.25">
      <c r="B3" s="158" t="s">
        <v>423</v>
      </c>
      <c r="C3" s="158"/>
      <c r="D3" s="158"/>
      <c r="E3" s="158"/>
      <c r="F3" s="158"/>
      <c r="G3" s="158"/>
      <c r="H3" s="158"/>
      <c r="I3" s="158"/>
      <c r="J3" s="158"/>
      <c r="K3" s="158"/>
      <c r="L3" s="158"/>
      <c r="M3" s="158"/>
      <c r="N3" s="158"/>
      <c r="O3" s="158"/>
      <c r="P3" s="158"/>
    </row>
    <row r="4" spans="2:16" ht="15.75" customHeight="1" x14ac:dyDescent="0.25">
      <c r="B4" s="63"/>
      <c r="C4" s="63"/>
      <c r="D4" s="63"/>
      <c r="E4" s="63"/>
      <c r="F4" s="63"/>
      <c r="G4" s="63"/>
      <c r="H4" s="63"/>
      <c r="I4" s="63"/>
      <c r="J4" s="63"/>
      <c r="K4" s="63"/>
      <c r="L4" s="63"/>
      <c r="M4" s="63"/>
      <c r="N4" s="63"/>
      <c r="O4" s="63"/>
      <c r="P4" s="63"/>
    </row>
    <row r="5" spans="2:16" ht="15.75" customHeight="1" x14ac:dyDescent="0.25">
      <c r="B5" s="111" t="s">
        <v>381</v>
      </c>
      <c r="D5" s="64"/>
      <c r="E5" s="64"/>
      <c r="F5" s="64"/>
      <c r="I5" s="64"/>
      <c r="J5" s="64"/>
      <c r="K5" s="64"/>
      <c r="L5" s="64"/>
      <c r="M5" s="64"/>
      <c r="N5" s="64"/>
      <c r="O5" s="64"/>
      <c r="P5" s="64"/>
    </row>
    <row r="6" spans="2:16" ht="15.75" customHeight="1" x14ac:dyDescent="0.25">
      <c r="B6" s="112" t="s">
        <v>377</v>
      </c>
      <c r="D6" s="64"/>
      <c r="E6" s="64"/>
      <c r="F6" s="64"/>
      <c r="I6" s="64"/>
      <c r="J6" s="64"/>
      <c r="K6" s="64"/>
      <c r="L6" s="64"/>
      <c r="M6" s="64"/>
      <c r="N6" s="64"/>
      <c r="O6" s="64"/>
      <c r="P6" s="64"/>
    </row>
    <row r="7" spans="2:16" ht="15.75" customHeight="1" x14ac:dyDescent="0.25">
      <c r="B7" s="99" t="s">
        <v>424</v>
      </c>
      <c r="D7" s="64"/>
      <c r="E7" s="64"/>
      <c r="F7" s="64"/>
      <c r="I7" s="64"/>
      <c r="J7" s="64"/>
      <c r="K7" s="64"/>
      <c r="L7" s="64"/>
      <c r="M7" s="64"/>
      <c r="N7" s="64"/>
      <c r="O7" s="64"/>
      <c r="P7" s="64"/>
    </row>
    <row r="8" spans="2:16" ht="15.75" customHeight="1" thickBot="1" x14ac:dyDescent="0.5">
      <c r="B8" s="63"/>
      <c r="C8" s="63"/>
      <c r="D8" s="63"/>
      <c r="E8" s="63"/>
      <c r="F8" s="63"/>
      <c r="I8" s="63"/>
      <c r="J8" s="63"/>
      <c r="K8" s="63"/>
      <c r="L8" s="63"/>
      <c r="M8" s="63"/>
      <c r="N8" s="63"/>
      <c r="O8" s="65"/>
    </row>
    <row r="9" spans="2:16" ht="15" customHeight="1" x14ac:dyDescent="0.25">
      <c r="B9" s="144" t="s">
        <v>417</v>
      </c>
      <c r="C9" s="145"/>
      <c r="D9" s="145"/>
      <c r="E9" s="145"/>
      <c r="F9" s="145"/>
      <c r="G9" s="145"/>
      <c r="H9" s="145"/>
      <c r="I9" s="145"/>
      <c r="J9" s="145"/>
      <c r="K9" s="145"/>
      <c r="L9" s="145"/>
      <c r="M9" s="145"/>
      <c r="N9" s="145"/>
      <c r="O9" s="145"/>
      <c r="P9" s="146"/>
    </row>
    <row r="10" spans="2:16" ht="15" customHeight="1" x14ac:dyDescent="0.25">
      <c r="B10" s="147"/>
      <c r="C10" s="143"/>
      <c r="D10" s="143"/>
      <c r="E10" s="143"/>
      <c r="F10" s="143"/>
      <c r="G10" s="143"/>
      <c r="H10" s="143"/>
      <c r="I10" s="143"/>
      <c r="J10" s="143"/>
      <c r="K10" s="143"/>
      <c r="L10" s="143"/>
      <c r="M10" s="143"/>
      <c r="N10" s="143"/>
      <c r="O10" s="143"/>
      <c r="P10" s="148"/>
    </row>
    <row r="11" spans="2:16" ht="30" customHeight="1" x14ac:dyDescent="0.25">
      <c r="B11" s="159" t="s">
        <v>395</v>
      </c>
      <c r="C11" s="160"/>
      <c r="D11" s="160"/>
      <c r="E11" s="160"/>
      <c r="F11" s="160"/>
      <c r="G11" s="160"/>
      <c r="H11" s="160"/>
      <c r="I11" s="160"/>
      <c r="J11" s="160"/>
      <c r="K11" s="160"/>
      <c r="L11" s="160"/>
      <c r="M11" s="160"/>
      <c r="N11" s="160"/>
      <c r="O11" s="160"/>
      <c r="P11" s="161"/>
    </row>
    <row r="12" spans="2:16" ht="15.75" customHeight="1" x14ac:dyDescent="0.25">
      <c r="B12" s="31"/>
      <c r="C12" s="20"/>
      <c r="D12" s="20"/>
      <c r="E12" s="20"/>
      <c r="F12" s="20"/>
      <c r="G12" s="20"/>
      <c r="H12" s="20"/>
      <c r="I12" s="20"/>
      <c r="J12" s="20"/>
      <c r="K12" s="20"/>
      <c r="L12" s="20"/>
      <c r="M12" s="20"/>
      <c r="N12" s="20"/>
      <c r="O12" s="30"/>
      <c r="P12" s="46"/>
    </row>
    <row r="13" spans="2:16" ht="15.75" customHeight="1" x14ac:dyDescent="0.25">
      <c r="B13" s="51" t="s">
        <v>372</v>
      </c>
      <c r="C13" s="21"/>
      <c r="D13" s="21"/>
      <c r="E13" s="21"/>
      <c r="F13" s="21"/>
      <c r="G13" s="21"/>
      <c r="H13" s="21"/>
      <c r="I13" s="21"/>
      <c r="J13" s="21"/>
      <c r="K13" s="21"/>
      <c r="L13" s="21"/>
      <c r="M13" s="21"/>
      <c r="N13" s="28"/>
      <c r="P13" s="46"/>
    </row>
    <row r="14" spans="2:16" ht="15.75" customHeight="1" x14ac:dyDescent="0.25">
      <c r="B14" s="48" t="s">
        <v>255</v>
      </c>
      <c r="C14" s="164"/>
      <c r="D14" s="164"/>
      <c r="E14" s="164"/>
      <c r="F14" s="164"/>
      <c r="G14" s="164"/>
      <c r="H14" s="164"/>
      <c r="I14" s="164"/>
      <c r="J14" s="164"/>
      <c r="K14" s="164"/>
      <c r="L14" s="164"/>
      <c r="M14" s="22"/>
      <c r="P14" s="46"/>
    </row>
    <row r="15" spans="2:16" ht="15.75" customHeight="1" x14ac:dyDescent="0.25">
      <c r="B15" s="48" t="s">
        <v>396</v>
      </c>
      <c r="C15" s="164"/>
      <c r="D15" s="164"/>
      <c r="E15" s="164"/>
      <c r="F15" s="164"/>
      <c r="G15" s="164"/>
      <c r="H15" s="164"/>
      <c r="I15" s="164"/>
      <c r="J15" s="164"/>
      <c r="K15" s="164"/>
      <c r="L15" s="164"/>
      <c r="M15" s="22"/>
      <c r="P15" s="46"/>
    </row>
    <row r="16" spans="2:16" ht="15.75" customHeight="1" x14ac:dyDescent="0.25">
      <c r="B16" s="48" t="s">
        <v>397</v>
      </c>
      <c r="C16" s="164"/>
      <c r="D16" s="164"/>
      <c r="E16" s="164"/>
      <c r="F16" s="164"/>
      <c r="G16" s="164"/>
      <c r="H16" s="164"/>
      <c r="I16" s="164"/>
      <c r="J16" s="164"/>
      <c r="K16" s="164"/>
      <c r="L16" s="164"/>
      <c r="M16" s="22"/>
      <c r="P16" s="46"/>
    </row>
    <row r="17" spans="2:22" ht="15.75" customHeight="1" x14ac:dyDescent="0.25">
      <c r="B17" s="47"/>
      <c r="P17" s="46"/>
    </row>
    <row r="18" spans="2:22" ht="15.75" customHeight="1" x14ac:dyDescent="0.25">
      <c r="B18" s="1" t="s">
        <v>374</v>
      </c>
      <c r="P18" s="46"/>
    </row>
    <row r="19" spans="2:22" ht="15.75" customHeight="1" x14ac:dyDescent="0.25">
      <c r="B19" s="48" t="s">
        <v>252</v>
      </c>
      <c r="C19" s="164"/>
      <c r="D19" s="164"/>
      <c r="E19" s="164"/>
      <c r="F19" s="164"/>
      <c r="G19" s="164"/>
      <c r="H19" s="164"/>
      <c r="I19" s="164"/>
      <c r="J19" s="164"/>
      <c r="K19" s="164"/>
      <c r="L19" s="164"/>
      <c r="M19" s="22"/>
      <c r="P19" s="46"/>
    </row>
    <row r="20" spans="2:22" ht="15.75" customHeight="1" x14ac:dyDescent="0.25">
      <c r="B20" s="48" t="s">
        <v>398</v>
      </c>
      <c r="C20" s="164"/>
      <c r="D20" s="164"/>
      <c r="E20" s="164"/>
      <c r="F20" s="164"/>
      <c r="G20" s="164"/>
      <c r="H20" s="164"/>
      <c r="I20" s="164"/>
      <c r="J20" s="164"/>
      <c r="K20" s="164"/>
      <c r="L20" s="164"/>
      <c r="M20" s="22"/>
      <c r="P20" s="46"/>
    </row>
    <row r="21" spans="2:22" ht="15.75" customHeight="1" x14ac:dyDescent="0.25">
      <c r="B21" s="48" t="s">
        <v>256</v>
      </c>
      <c r="C21" s="113"/>
      <c r="D21" s="19"/>
      <c r="P21" s="46"/>
    </row>
    <row r="22" spans="2:22" ht="15.75" customHeight="1" x14ac:dyDescent="0.25">
      <c r="B22" s="48" t="s">
        <v>254</v>
      </c>
      <c r="C22" s="113"/>
      <c r="D22" s="19"/>
      <c r="I22" s="19"/>
      <c r="P22" s="46"/>
    </row>
    <row r="23" spans="2:22" ht="15.75" customHeight="1" x14ac:dyDescent="0.25">
      <c r="B23" s="47"/>
      <c r="P23" s="46"/>
      <c r="S23" s="52"/>
    </row>
    <row r="24" spans="2:22" ht="15.75" customHeight="1" x14ac:dyDescent="0.25">
      <c r="B24" s="1" t="s">
        <v>373</v>
      </c>
      <c r="P24" s="46"/>
    </row>
    <row r="25" spans="2:22" ht="15.75" customHeight="1" x14ac:dyDescent="0.25">
      <c r="B25" s="48" t="s">
        <v>375</v>
      </c>
      <c r="C25" s="113"/>
      <c r="D25" s="22"/>
      <c r="G25" s="23"/>
      <c r="H25" s="23"/>
      <c r="J25" s="165" t="s">
        <v>388</v>
      </c>
      <c r="K25" s="165"/>
      <c r="L25" s="15" t="str">
        <f>IFERROR(IF(SUM(ISNUMBER(C35),ISNUMBER(D35),ISNUMBER(C36),ISNUMBER(D36),ISNUMBER(D37),ISNUMBER(C37))=6,SUMPRODUCT(C35:C133,D35:D133)/SUM(C35:C133)," ")," ")</f>
        <v xml:space="preserve"> </v>
      </c>
      <c r="M25" s="14"/>
      <c r="P25" s="46"/>
    </row>
    <row r="26" spans="2:22" ht="15.75" customHeight="1" x14ac:dyDescent="0.25">
      <c r="B26" s="48" t="s">
        <v>253</v>
      </c>
      <c r="C26" s="113"/>
      <c r="D26" s="22"/>
      <c r="G26" s="23"/>
      <c r="H26" s="23"/>
      <c r="J26" s="24"/>
      <c r="K26" s="24"/>
      <c r="L26"/>
      <c r="M26" s="25"/>
      <c r="N26" s="29"/>
      <c r="O26" s="29"/>
      <c r="P26" s="46"/>
    </row>
    <row r="27" spans="2:22" ht="15.75" customHeight="1" x14ac:dyDescent="0.25">
      <c r="B27" s="48" t="s">
        <v>376</v>
      </c>
      <c r="C27" s="113"/>
      <c r="D27" s="22"/>
      <c r="G27" s="23"/>
      <c r="I27" s="23"/>
      <c r="J27" s="24"/>
      <c r="K27" s="24"/>
      <c r="L27"/>
      <c r="M27" s="25"/>
      <c r="P27" s="46"/>
    </row>
    <row r="28" spans="2:22" ht="15.75" customHeight="1" x14ac:dyDescent="0.25">
      <c r="B28" s="1"/>
      <c r="D28" s="22"/>
      <c r="G28" s="23"/>
      <c r="H28" s="23"/>
      <c r="I28" s="26"/>
      <c r="J28"/>
      <c r="K28" s="27"/>
      <c r="P28" s="46"/>
    </row>
    <row r="29" spans="2:22" ht="15.75" customHeight="1" thickBot="1" x14ac:dyDescent="0.3">
      <c r="B29" s="1" t="s">
        <v>390</v>
      </c>
      <c r="D29" s="22"/>
      <c r="G29" s="23"/>
      <c r="H29" s="23"/>
      <c r="I29" s="26"/>
      <c r="J29"/>
      <c r="K29" s="27"/>
      <c r="P29" s="46"/>
    </row>
    <row r="30" spans="2:22" ht="15.75" customHeight="1" thickBot="1" x14ac:dyDescent="0.3">
      <c r="B30" s="162" t="s">
        <v>429</v>
      </c>
      <c r="E30" s="166" t="s">
        <v>393</v>
      </c>
      <c r="F30" s="167"/>
      <c r="G30" s="167"/>
      <c r="H30" s="167"/>
      <c r="I30" s="167"/>
      <c r="J30" s="167"/>
      <c r="K30" s="167"/>
      <c r="L30" s="167"/>
      <c r="M30" s="167"/>
      <c r="N30" s="168"/>
      <c r="P30" s="46"/>
    </row>
    <row r="31" spans="2:22" ht="288" customHeight="1" thickBot="1" x14ac:dyDescent="0.3">
      <c r="B31" s="162"/>
      <c r="C31" s="89"/>
      <c r="D31" s="10"/>
      <c r="E31" s="9" t="s">
        <v>269</v>
      </c>
      <c r="F31" s="7" t="s">
        <v>400</v>
      </c>
      <c r="G31" s="7" t="s">
        <v>401</v>
      </c>
      <c r="H31" s="7" t="s">
        <v>402</v>
      </c>
      <c r="I31" s="7" t="s">
        <v>403</v>
      </c>
      <c r="J31" s="8" t="s">
        <v>404</v>
      </c>
      <c r="K31" s="7" t="s">
        <v>370</v>
      </c>
      <c r="L31" s="7" t="s">
        <v>371</v>
      </c>
      <c r="M31" s="7" t="s">
        <v>270</v>
      </c>
      <c r="N31" s="107" t="s">
        <v>267</v>
      </c>
      <c r="O31" s="32"/>
      <c r="P31" s="46"/>
    </row>
    <row r="32" spans="2:22" ht="27.75" customHeight="1" thickBot="1" x14ac:dyDescent="0.3">
      <c r="B32" s="162"/>
      <c r="C32" s="169" t="s">
        <v>378</v>
      </c>
      <c r="D32" s="170"/>
      <c r="E32" s="94">
        <f t="shared" ref="E32:M32" si="0">IFERROR(SUMPRODUCT($C$35:$C$155,E$35:E$155)/100,"")</f>
        <v>0</v>
      </c>
      <c r="F32" s="94">
        <f t="shared" si="0"/>
        <v>0</v>
      </c>
      <c r="G32" s="94">
        <f t="shared" si="0"/>
        <v>0</v>
      </c>
      <c r="H32" s="94">
        <f t="shared" si="0"/>
        <v>0</v>
      </c>
      <c r="I32" s="94">
        <f t="shared" si="0"/>
        <v>0</v>
      </c>
      <c r="J32" s="94">
        <f t="shared" si="0"/>
        <v>0</v>
      </c>
      <c r="K32" s="94">
        <f t="shared" si="0"/>
        <v>0</v>
      </c>
      <c r="L32" s="94">
        <f t="shared" si="0"/>
        <v>0</v>
      </c>
      <c r="M32" s="94">
        <f t="shared" si="0"/>
        <v>0</v>
      </c>
      <c r="N32" s="97" t="str">
        <f>IFERROR((C157-SUM(E32:M32))/C157,"0")</f>
        <v>0</v>
      </c>
      <c r="O32" s="110" t="s">
        <v>430</v>
      </c>
      <c r="P32" s="46"/>
      <c r="Q32"/>
      <c r="R32"/>
      <c r="S32"/>
      <c r="T32"/>
      <c r="U32"/>
      <c r="V32"/>
    </row>
    <row r="33" spans="2:22" ht="29.25" customHeight="1" thickBot="1" x14ac:dyDescent="0.3">
      <c r="B33" s="163"/>
      <c r="C33" s="171" t="s">
        <v>379</v>
      </c>
      <c r="D33" s="172"/>
      <c r="E33" s="95">
        <f t="shared" ref="E33:I33" si="1">IFERROR(SUMPRODUCT($C$35:$C$133,$D$35:$D$133,E35:E133)/SUMPRODUCT($C$35:$C$133,E35:E133),0)</f>
        <v>0</v>
      </c>
      <c r="F33" s="94">
        <f t="shared" si="1"/>
        <v>0</v>
      </c>
      <c r="G33" s="94">
        <f t="shared" si="1"/>
        <v>0</v>
      </c>
      <c r="H33" s="94">
        <f t="shared" si="1"/>
        <v>0</v>
      </c>
      <c r="I33" s="94">
        <f t="shared" si="1"/>
        <v>0</v>
      </c>
      <c r="J33" s="94">
        <f>IFERROR(SUMPRODUCT($C$35:$C$133,$D$35:$D$133,J35:J133)/SUMPRODUCT($C$35:$C$133,J35:J133),0)</f>
        <v>0</v>
      </c>
      <c r="K33" s="94">
        <f t="shared" ref="K33:M33" si="2">IFERROR(SUMPRODUCT($C$35:$C$133,$D$35:$D$133,K35:K133)/SUMPRODUCT($C$35:$C$133,K35:K133),0)</f>
        <v>0</v>
      </c>
      <c r="L33" s="94">
        <f t="shared" si="2"/>
        <v>0</v>
      </c>
      <c r="M33" s="96">
        <f t="shared" si="2"/>
        <v>0</v>
      </c>
      <c r="N33" s="98">
        <f>IFERROR(SUMPRODUCT($C$35:$C$133,$D$35:$D$133,N35:N133)/SUMPRODUCT($C$35:$C$133,N35:N133),0)</f>
        <v>0</v>
      </c>
      <c r="O33" s="110" t="s">
        <v>431</v>
      </c>
      <c r="P33" s="46"/>
      <c r="Q33"/>
      <c r="R33"/>
      <c r="S33"/>
      <c r="T33"/>
      <c r="U33"/>
      <c r="V33"/>
    </row>
    <row r="34" spans="2:22" ht="42.75" customHeight="1" thickBot="1" x14ac:dyDescent="0.3">
      <c r="B34" s="50" t="s">
        <v>420</v>
      </c>
      <c r="C34" s="11" t="s">
        <v>380</v>
      </c>
      <c r="D34" s="11" t="s">
        <v>387</v>
      </c>
      <c r="E34" s="53"/>
      <c r="F34" s="53"/>
      <c r="G34" s="53"/>
      <c r="H34" s="53"/>
      <c r="I34" s="53"/>
      <c r="J34" s="53"/>
      <c r="K34" s="53"/>
      <c r="L34" s="53"/>
      <c r="M34" s="53"/>
      <c r="N34" s="53"/>
      <c r="O34" s="109" t="s">
        <v>426</v>
      </c>
      <c r="P34" s="108" t="s">
        <v>268</v>
      </c>
      <c r="Q34"/>
      <c r="R34"/>
      <c r="S34"/>
      <c r="T34"/>
      <c r="U34"/>
      <c r="V34"/>
    </row>
    <row r="35" spans="2:22" ht="15.75" customHeight="1" x14ac:dyDescent="0.25">
      <c r="B35" s="114" t="s">
        <v>271</v>
      </c>
      <c r="C35" s="115"/>
      <c r="D35" s="116"/>
      <c r="E35" s="117"/>
      <c r="F35" s="115"/>
      <c r="G35" s="115"/>
      <c r="H35" s="115"/>
      <c r="I35" s="115"/>
      <c r="J35" s="115"/>
      <c r="K35" s="115"/>
      <c r="L35" s="115"/>
      <c r="M35" s="115"/>
      <c r="N35" s="54" t="str">
        <f>IF(ISBLANK(C35)," ",100-SUM(E35:M35))</f>
        <v xml:space="preserve"> </v>
      </c>
      <c r="O35" s="142"/>
      <c r="P35" s="16"/>
      <c r="Q35"/>
      <c r="R35"/>
      <c r="S35"/>
      <c r="T35"/>
      <c r="U35"/>
      <c r="V35"/>
    </row>
    <row r="36" spans="2:22" ht="15.75" customHeight="1" x14ac:dyDescent="0.25">
      <c r="B36" s="114" t="s">
        <v>272</v>
      </c>
      <c r="C36" s="118"/>
      <c r="D36" s="119"/>
      <c r="E36" s="120"/>
      <c r="F36" s="118"/>
      <c r="G36" s="118"/>
      <c r="H36" s="118"/>
      <c r="I36" s="118"/>
      <c r="J36" s="118"/>
      <c r="K36" s="118"/>
      <c r="L36" s="118"/>
      <c r="M36" s="118"/>
      <c r="N36" s="55" t="str">
        <f t="shared" ref="N36:N66" si="3">IF(ISBLANK(C36)," ",100-SUM(E36:M36))</f>
        <v xml:space="preserve"> </v>
      </c>
      <c r="O36" s="141"/>
      <c r="P36" s="12"/>
      <c r="Q36"/>
      <c r="R36"/>
      <c r="S36"/>
      <c r="T36"/>
      <c r="U36"/>
      <c r="V36"/>
    </row>
    <row r="37" spans="2:22" ht="15.75" customHeight="1" x14ac:dyDescent="0.25">
      <c r="B37" s="114" t="s">
        <v>273</v>
      </c>
      <c r="C37" s="118"/>
      <c r="D37" s="119"/>
      <c r="E37" s="120"/>
      <c r="F37" s="118"/>
      <c r="G37" s="118"/>
      <c r="H37" s="118"/>
      <c r="I37" s="118"/>
      <c r="J37" s="118"/>
      <c r="K37" s="118"/>
      <c r="L37" s="118"/>
      <c r="M37" s="118"/>
      <c r="N37" s="55" t="str">
        <f t="shared" si="3"/>
        <v xml:space="preserve"> </v>
      </c>
      <c r="O37" s="141"/>
      <c r="P37" s="12"/>
      <c r="Q37"/>
      <c r="R37"/>
      <c r="S37"/>
      <c r="T37"/>
      <c r="U37"/>
      <c r="V37"/>
    </row>
    <row r="38" spans="2:22" ht="15.75" customHeight="1" x14ac:dyDescent="0.25">
      <c r="B38" s="114" t="s">
        <v>274</v>
      </c>
      <c r="C38" s="118"/>
      <c r="D38" s="119"/>
      <c r="E38" s="120"/>
      <c r="F38" s="118"/>
      <c r="G38" s="118"/>
      <c r="H38" s="118"/>
      <c r="I38" s="118"/>
      <c r="J38" s="118"/>
      <c r="K38" s="118"/>
      <c r="L38" s="118"/>
      <c r="M38" s="118"/>
      <c r="N38" s="55" t="str">
        <f t="shared" si="3"/>
        <v xml:space="preserve"> </v>
      </c>
      <c r="O38" s="141"/>
      <c r="P38" s="12"/>
      <c r="Q38"/>
      <c r="R38"/>
      <c r="S38"/>
      <c r="T38"/>
      <c r="U38"/>
      <c r="V38"/>
    </row>
    <row r="39" spans="2:22" ht="15.75" customHeight="1" x14ac:dyDescent="0.25">
      <c r="B39" s="114" t="s">
        <v>275</v>
      </c>
      <c r="C39" s="118"/>
      <c r="D39" s="119"/>
      <c r="E39" s="120"/>
      <c r="F39" s="118"/>
      <c r="G39" s="118"/>
      <c r="H39" s="118"/>
      <c r="I39" s="118"/>
      <c r="J39" s="118"/>
      <c r="K39" s="118"/>
      <c r="L39" s="118"/>
      <c r="M39" s="118"/>
      <c r="N39" s="55" t="str">
        <f t="shared" si="3"/>
        <v xml:space="preserve"> </v>
      </c>
      <c r="O39" s="141"/>
      <c r="P39" s="12"/>
      <c r="Q39"/>
      <c r="R39"/>
      <c r="S39"/>
      <c r="T39"/>
      <c r="U39"/>
      <c r="V39"/>
    </row>
    <row r="40" spans="2:22" ht="15.75" customHeight="1" x14ac:dyDescent="0.25">
      <c r="B40" s="114" t="s">
        <v>276</v>
      </c>
      <c r="C40" s="118"/>
      <c r="D40" s="119"/>
      <c r="E40" s="120"/>
      <c r="F40" s="118"/>
      <c r="G40" s="118"/>
      <c r="H40" s="118"/>
      <c r="I40" s="118"/>
      <c r="J40" s="118"/>
      <c r="K40" s="118"/>
      <c r="L40" s="118"/>
      <c r="M40" s="118"/>
      <c r="N40" s="55" t="str">
        <f t="shared" si="3"/>
        <v xml:space="preserve"> </v>
      </c>
      <c r="O40" s="141"/>
      <c r="P40" s="12"/>
      <c r="Q40"/>
      <c r="R40"/>
      <c r="S40"/>
      <c r="T40"/>
      <c r="U40"/>
      <c r="V40"/>
    </row>
    <row r="41" spans="2:22" ht="15.75" customHeight="1" x14ac:dyDescent="0.25">
      <c r="B41" s="114" t="s">
        <v>277</v>
      </c>
      <c r="C41" s="118"/>
      <c r="D41" s="119"/>
      <c r="E41" s="120"/>
      <c r="F41" s="118"/>
      <c r="G41" s="118"/>
      <c r="H41" s="118"/>
      <c r="I41" s="118"/>
      <c r="J41" s="118"/>
      <c r="K41" s="118"/>
      <c r="L41" s="118"/>
      <c r="M41" s="118"/>
      <c r="N41" s="55" t="str">
        <f t="shared" si="3"/>
        <v xml:space="preserve"> </v>
      </c>
      <c r="O41" s="141"/>
      <c r="P41" s="12"/>
      <c r="Q41"/>
      <c r="R41"/>
      <c r="S41"/>
      <c r="T41"/>
      <c r="U41"/>
      <c r="V41"/>
    </row>
    <row r="42" spans="2:22" ht="15.75" customHeight="1" x14ac:dyDescent="0.25">
      <c r="B42" s="114" t="s">
        <v>278</v>
      </c>
      <c r="C42" s="118"/>
      <c r="D42" s="119"/>
      <c r="E42" s="120"/>
      <c r="F42" s="118"/>
      <c r="G42" s="118"/>
      <c r="H42" s="118"/>
      <c r="I42" s="118"/>
      <c r="J42" s="118"/>
      <c r="K42" s="118"/>
      <c r="L42" s="118"/>
      <c r="M42" s="118"/>
      <c r="N42" s="55" t="str">
        <f t="shared" si="3"/>
        <v xml:space="preserve"> </v>
      </c>
      <c r="O42" s="141"/>
      <c r="P42" s="12"/>
      <c r="Q42"/>
      <c r="R42"/>
      <c r="S42"/>
      <c r="T42"/>
      <c r="U42"/>
      <c r="V42"/>
    </row>
    <row r="43" spans="2:22" ht="15.75" customHeight="1" x14ac:dyDescent="0.25">
      <c r="B43" s="114" t="s">
        <v>279</v>
      </c>
      <c r="C43" s="118"/>
      <c r="D43" s="119"/>
      <c r="E43" s="120"/>
      <c r="F43" s="118"/>
      <c r="G43" s="118"/>
      <c r="H43" s="118"/>
      <c r="I43" s="118"/>
      <c r="J43" s="118"/>
      <c r="K43" s="118"/>
      <c r="L43" s="118"/>
      <c r="M43" s="118"/>
      <c r="N43" s="55" t="str">
        <f t="shared" si="3"/>
        <v xml:space="preserve"> </v>
      </c>
      <c r="O43" s="141"/>
      <c r="P43" s="12"/>
      <c r="Q43"/>
      <c r="R43"/>
      <c r="S43"/>
      <c r="T43"/>
      <c r="U43"/>
      <c r="V43"/>
    </row>
    <row r="44" spans="2:22" ht="15.75" customHeight="1" x14ac:dyDescent="0.25">
      <c r="B44" s="114" t="s">
        <v>280</v>
      </c>
      <c r="C44" s="118"/>
      <c r="D44" s="119"/>
      <c r="E44" s="120"/>
      <c r="F44" s="118"/>
      <c r="G44" s="118"/>
      <c r="H44" s="118"/>
      <c r="I44" s="118"/>
      <c r="J44" s="118"/>
      <c r="K44" s="118"/>
      <c r="L44" s="118"/>
      <c r="M44" s="118"/>
      <c r="N44" s="55" t="str">
        <f t="shared" si="3"/>
        <v xml:space="preserve"> </v>
      </c>
      <c r="O44" s="141"/>
      <c r="P44" s="12"/>
      <c r="Q44"/>
      <c r="R44"/>
      <c r="S44"/>
      <c r="T44"/>
      <c r="U44"/>
      <c r="V44"/>
    </row>
    <row r="45" spans="2:22" ht="15.75" customHeight="1" x14ac:dyDescent="0.25">
      <c r="B45" s="114" t="s">
        <v>281</v>
      </c>
      <c r="C45" s="118"/>
      <c r="D45" s="119"/>
      <c r="E45" s="120"/>
      <c r="F45" s="118"/>
      <c r="G45" s="118"/>
      <c r="H45" s="118"/>
      <c r="I45" s="118"/>
      <c r="J45" s="118"/>
      <c r="K45" s="118"/>
      <c r="L45" s="118"/>
      <c r="M45" s="118"/>
      <c r="N45" s="55" t="str">
        <f>IF(ISBLANK(C45)," ",100-SUM(E45:M45))</f>
        <v xml:space="preserve"> </v>
      </c>
      <c r="O45" s="141"/>
      <c r="P45" s="12"/>
      <c r="Q45"/>
      <c r="R45"/>
      <c r="S45"/>
      <c r="T45"/>
      <c r="U45"/>
      <c r="V45"/>
    </row>
    <row r="46" spans="2:22" ht="15.75" customHeight="1" x14ac:dyDescent="0.25">
      <c r="B46" s="114" t="s">
        <v>282</v>
      </c>
      <c r="C46" s="118"/>
      <c r="D46" s="119"/>
      <c r="E46" s="120"/>
      <c r="F46" s="118"/>
      <c r="G46" s="118"/>
      <c r="H46" s="118"/>
      <c r="I46" s="118"/>
      <c r="J46" s="118"/>
      <c r="K46" s="118"/>
      <c r="L46" s="118"/>
      <c r="M46" s="118"/>
      <c r="N46" s="55" t="str">
        <f t="shared" si="3"/>
        <v xml:space="preserve"> </v>
      </c>
      <c r="O46" s="141"/>
      <c r="P46" s="12"/>
      <c r="Q46"/>
      <c r="R46"/>
      <c r="S46"/>
      <c r="T46"/>
      <c r="U46"/>
      <c r="V46"/>
    </row>
    <row r="47" spans="2:22" ht="15.75" customHeight="1" x14ac:dyDescent="0.25">
      <c r="B47" s="114" t="s">
        <v>283</v>
      </c>
      <c r="C47" s="118"/>
      <c r="D47" s="119"/>
      <c r="E47" s="120"/>
      <c r="F47" s="118"/>
      <c r="G47" s="118"/>
      <c r="H47" s="118"/>
      <c r="I47" s="118"/>
      <c r="J47" s="118"/>
      <c r="K47" s="118"/>
      <c r="L47" s="118"/>
      <c r="M47" s="118"/>
      <c r="N47" s="55" t="str">
        <f t="shared" si="3"/>
        <v xml:space="preserve"> </v>
      </c>
      <c r="O47" s="141"/>
      <c r="P47" s="12"/>
      <c r="Q47"/>
      <c r="R47"/>
      <c r="S47"/>
      <c r="T47"/>
      <c r="U47"/>
      <c r="V47"/>
    </row>
    <row r="48" spans="2:22" ht="15.75" customHeight="1" x14ac:dyDescent="0.25">
      <c r="B48" s="114" t="s">
        <v>284</v>
      </c>
      <c r="C48" s="118"/>
      <c r="D48" s="119"/>
      <c r="E48" s="120"/>
      <c r="F48" s="118"/>
      <c r="G48" s="118"/>
      <c r="H48" s="118"/>
      <c r="I48" s="118"/>
      <c r="J48" s="118"/>
      <c r="K48" s="118"/>
      <c r="L48" s="118"/>
      <c r="M48" s="118"/>
      <c r="N48" s="55" t="str">
        <f t="shared" si="3"/>
        <v xml:space="preserve"> </v>
      </c>
      <c r="O48" s="141"/>
      <c r="P48" s="12"/>
      <c r="Q48"/>
      <c r="R48"/>
      <c r="S48"/>
      <c r="T48"/>
      <c r="U48"/>
      <c r="V48"/>
    </row>
    <row r="49" spans="2:22" ht="15.75" customHeight="1" x14ac:dyDescent="0.25">
      <c r="B49" s="114" t="s">
        <v>285</v>
      </c>
      <c r="C49" s="118"/>
      <c r="D49" s="119"/>
      <c r="E49" s="120"/>
      <c r="F49" s="118"/>
      <c r="G49" s="118"/>
      <c r="H49" s="118"/>
      <c r="I49" s="118"/>
      <c r="J49" s="118"/>
      <c r="K49" s="118"/>
      <c r="L49" s="118"/>
      <c r="M49" s="118"/>
      <c r="N49" s="55" t="str">
        <f t="shared" si="3"/>
        <v xml:space="preserve"> </v>
      </c>
      <c r="O49" s="141"/>
      <c r="P49" s="12"/>
      <c r="Q49"/>
      <c r="R49"/>
      <c r="S49"/>
      <c r="T49"/>
      <c r="U49"/>
      <c r="V49"/>
    </row>
    <row r="50" spans="2:22" ht="15.75" customHeight="1" x14ac:dyDescent="0.25">
      <c r="B50" s="114" t="s">
        <v>286</v>
      </c>
      <c r="C50" s="118"/>
      <c r="D50" s="119"/>
      <c r="E50" s="120"/>
      <c r="F50" s="118"/>
      <c r="G50" s="118"/>
      <c r="H50" s="118"/>
      <c r="I50" s="118"/>
      <c r="J50" s="118"/>
      <c r="K50" s="118"/>
      <c r="L50" s="118"/>
      <c r="M50" s="118"/>
      <c r="N50" s="55" t="str">
        <f t="shared" si="3"/>
        <v xml:space="preserve"> </v>
      </c>
      <c r="O50" s="141"/>
      <c r="P50" s="12"/>
      <c r="Q50"/>
      <c r="R50"/>
      <c r="S50"/>
      <c r="T50"/>
      <c r="U50"/>
      <c r="V50"/>
    </row>
    <row r="51" spans="2:22" ht="15.75" customHeight="1" x14ac:dyDescent="0.25">
      <c r="B51" s="114" t="s">
        <v>287</v>
      </c>
      <c r="C51" s="118"/>
      <c r="D51" s="119"/>
      <c r="E51" s="120"/>
      <c r="F51" s="118"/>
      <c r="G51" s="118"/>
      <c r="H51" s="118"/>
      <c r="I51" s="118"/>
      <c r="J51" s="118"/>
      <c r="K51" s="118"/>
      <c r="L51" s="118"/>
      <c r="M51" s="118"/>
      <c r="N51" s="55" t="str">
        <f t="shared" si="3"/>
        <v xml:space="preserve"> </v>
      </c>
      <c r="O51" s="141"/>
      <c r="P51" s="12"/>
      <c r="Q51"/>
      <c r="R51"/>
      <c r="S51"/>
      <c r="T51"/>
      <c r="U51"/>
      <c r="V51"/>
    </row>
    <row r="52" spans="2:22" ht="15.75" customHeight="1" x14ac:dyDescent="0.25">
      <c r="B52" s="114" t="s">
        <v>288</v>
      </c>
      <c r="C52" s="118"/>
      <c r="D52" s="119"/>
      <c r="E52" s="120"/>
      <c r="F52" s="118"/>
      <c r="G52" s="118"/>
      <c r="H52" s="118"/>
      <c r="I52" s="118"/>
      <c r="J52" s="118"/>
      <c r="K52" s="118"/>
      <c r="L52" s="118"/>
      <c r="M52" s="118"/>
      <c r="N52" s="55" t="str">
        <f t="shared" si="3"/>
        <v xml:space="preserve"> </v>
      </c>
      <c r="O52" s="141"/>
      <c r="P52" s="12"/>
      <c r="Q52"/>
      <c r="R52"/>
      <c r="S52"/>
      <c r="T52"/>
      <c r="U52"/>
      <c r="V52"/>
    </row>
    <row r="53" spans="2:22" ht="15.75" customHeight="1" x14ac:dyDescent="0.25">
      <c r="B53" s="114" t="s">
        <v>289</v>
      </c>
      <c r="C53" s="118"/>
      <c r="D53" s="119"/>
      <c r="E53" s="120"/>
      <c r="F53" s="118"/>
      <c r="G53" s="118"/>
      <c r="H53" s="118"/>
      <c r="I53" s="118"/>
      <c r="J53" s="118"/>
      <c r="K53" s="118"/>
      <c r="L53" s="118"/>
      <c r="M53" s="118"/>
      <c r="N53" s="55" t="str">
        <f t="shared" si="3"/>
        <v xml:space="preserve"> </v>
      </c>
      <c r="O53" s="141"/>
      <c r="P53" s="12"/>
      <c r="Q53"/>
      <c r="R53"/>
      <c r="S53"/>
      <c r="T53"/>
      <c r="U53"/>
      <c r="V53"/>
    </row>
    <row r="54" spans="2:22" ht="15.75" customHeight="1" x14ac:dyDescent="0.25">
      <c r="B54" s="114" t="s">
        <v>290</v>
      </c>
      <c r="C54" s="118"/>
      <c r="D54" s="119"/>
      <c r="E54" s="120"/>
      <c r="F54" s="118"/>
      <c r="G54" s="118"/>
      <c r="H54" s="118"/>
      <c r="I54" s="118"/>
      <c r="J54" s="118"/>
      <c r="K54" s="118"/>
      <c r="L54" s="118"/>
      <c r="M54" s="118"/>
      <c r="N54" s="55" t="str">
        <f t="shared" si="3"/>
        <v xml:space="preserve"> </v>
      </c>
      <c r="O54" s="141"/>
      <c r="P54" s="12"/>
      <c r="Q54"/>
      <c r="R54"/>
      <c r="S54"/>
      <c r="T54"/>
      <c r="U54"/>
      <c r="V54"/>
    </row>
    <row r="55" spans="2:22" ht="15.75" customHeight="1" x14ac:dyDescent="0.25">
      <c r="B55" s="114" t="s">
        <v>291</v>
      </c>
      <c r="C55" s="118"/>
      <c r="D55" s="119"/>
      <c r="E55" s="120"/>
      <c r="F55" s="118"/>
      <c r="G55" s="118"/>
      <c r="H55" s="118"/>
      <c r="I55" s="118"/>
      <c r="J55" s="118"/>
      <c r="K55" s="118"/>
      <c r="L55" s="118"/>
      <c r="M55" s="118"/>
      <c r="N55" s="55" t="str">
        <f t="shared" si="3"/>
        <v xml:space="preserve"> </v>
      </c>
      <c r="O55" s="141"/>
      <c r="P55" s="12"/>
      <c r="Q55"/>
      <c r="R55"/>
      <c r="S55"/>
      <c r="T55"/>
      <c r="U55"/>
      <c r="V55"/>
    </row>
    <row r="56" spans="2:22" ht="15.75" customHeight="1" x14ac:dyDescent="0.25">
      <c r="B56" s="114" t="s">
        <v>292</v>
      </c>
      <c r="C56" s="118"/>
      <c r="D56" s="119"/>
      <c r="E56" s="120"/>
      <c r="F56" s="118"/>
      <c r="G56" s="118"/>
      <c r="H56" s="118"/>
      <c r="I56" s="118"/>
      <c r="J56" s="118"/>
      <c r="K56" s="118"/>
      <c r="L56" s="118"/>
      <c r="M56" s="118"/>
      <c r="N56" s="55" t="str">
        <f t="shared" si="3"/>
        <v xml:space="preserve"> </v>
      </c>
      <c r="O56" s="141"/>
      <c r="P56" s="12"/>
      <c r="Q56"/>
      <c r="R56"/>
      <c r="S56"/>
      <c r="T56"/>
      <c r="U56"/>
      <c r="V56"/>
    </row>
    <row r="57" spans="2:22" ht="15.75" customHeight="1" x14ac:dyDescent="0.25">
      <c r="B57" s="114" t="s">
        <v>293</v>
      </c>
      <c r="C57" s="118"/>
      <c r="D57" s="119"/>
      <c r="E57" s="120"/>
      <c r="F57" s="118"/>
      <c r="G57" s="118"/>
      <c r="H57" s="118"/>
      <c r="I57" s="118"/>
      <c r="J57" s="118"/>
      <c r="K57" s="118"/>
      <c r="L57" s="118"/>
      <c r="M57" s="118"/>
      <c r="N57" s="55" t="str">
        <f t="shared" si="3"/>
        <v xml:space="preserve"> </v>
      </c>
      <c r="O57" s="141"/>
      <c r="P57" s="12"/>
      <c r="Q57"/>
      <c r="R57"/>
      <c r="S57"/>
      <c r="T57"/>
      <c r="U57"/>
      <c r="V57"/>
    </row>
    <row r="58" spans="2:22" ht="15.75" customHeight="1" x14ac:dyDescent="0.25">
      <c r="B58" s="114" t="s">
        <v>294</v>
      </c>
      <c r="C58" s="118"/>
      <c r="D58" s="119"/>
      <c r="E58" s="120"/>
      <c r="F58" s="118"/>
      <c r="G58" s="118"/>
      <c r="H58" s="118"/>
      <c r="I58" s="118"/>
      <c r="J58" s="118"/>
      <c r="K58" s="118"/>
      <c r="L58" s="118"/>
      <c r="M58" s="118"/>
      <c r="N58" s="55" t="str">
        <f t="shared" si="3"/>
        <v xml:space="preserve"> </v>
      </c>
      <c r="O58" s="141"/>
      <c r="P58" s="12"/>
      <c r="Q58"/>
      <c r="R58"/>
      <c r="S58"/>
      <c r="T58"/>
      <c r="U58"/>
      <c r="V58"/>
    </row>
    <row r="59" spans="2:22" ht="15.75" customHeight="1" x14ac:dyDescent="0.25">
      <c r="B59" s="114" t="s">
        <v>295</v>
      </c>
      <c r="C59" s="118"/>
      <c r="D59" s="119"/>
      <c r="E59" s="120"/>
      <c r="F59" s="118"/>
      <c r="G59" s="118"/>
      <c r="H59" s="118"/>
      <c r="I59" s="118"/>
      <c r="J59" s="118"/>
      <c r="K59" s="118"/>
      <c r="L59" s="118"/>
      <c r="M59" s="118"/>
      <c r="N59" s="55" t="str">
        <f t="shared" si="3"/>
        <v xml:space="preserve"> </v>
      </c>
      <c r="O59" s="141"/>
      <c r="P59" s="12"/>
      <c r="Q59"/>
      <c r="R59"/>
      <c r="S59"/>
      <c r="T59"/>
      <c r="U59"/>
      <c r="V59"/>
    </row>
    <row r="60" spans="2:22" ht="15.75" customHeight="1" x14ac:dyDescent="0.25">
      <c r="B60" s="114" t="s">
        <v>296</v>
      </c>
      <c r="C60" s="118"/>
      <c r="D60" s="119"/>
      <c r="E60" s="120"/>
      <c r="F60" s="118"/>
      <c r="G60" s="118"/>
      <c r="H60" s="118"/>
      <c r="I60" s="118"/>
      <c r="J60" s="118"/>
      <c r="K60" s="118"/>
      <c r="L60" s="118"/>
      <c r="M60" s="118"/>
      <c r="N60" s="55" t="str">
        <f t="shared" si="3"/>
        <v xml:space="preserve"> </v>
      </c>
      <c r="O60" s="141"/>
      <c r="P60" s="12"/>
      <c r="Q60"/>
      <c r="R60"/>
      <c r="S60"/>
      <c r="T60"/>
      <c r="U60"/>
      <c r="V60"/>
    </row>
    <row r="61" spans="2:22" ht="15.75" customHeight="1" x14ac:dyDescent="0.25">
      <c r="B61" s="114" t="s">
        <v>297</v>
      </c>
      <c r="C61" s="118"/>
      <c r="D61" s="119"/>
      <c r="E61" s="120"/>
      <c r="F61" s="118"/>
      <c r="G61" s="118"/>
      <c r="H61" s="118"/>
      <c r="I61" s="118"/>
      <c r="J61" s="118"/>
      <c r="K61" s="118"/>
      <c r="L61" s="118"/>
      <c r="M61" s="118"/>
      <c r="N61" s="55" t="str">
        <f t="shared" si="3"/>
        <v xml:space="preserve"> </v>
      </c>
      <c r="O61" s="141"/>
      <c r="P61" s="12"/>
    </row>
    <row r="62" spans="2:22" ht="15.75" customHeight="1" x14ac:dyDescent="0.25">
      <c r="B62" s="114" t="s">
        <v>298</v>
      </c>
      <c r="C62" s="118"/>
      <c r="D62" s="119"/>
      <c r="E62" s="120"/>
      <c r="F62" s="118"/>
      <c r="G62" s="118"/>
      <c r="H62" s="118"/>
      <c r="I62" s="118"/>
      <c r="J62" s="118"/>
      <c r="K62" s="118"/>
      <c r="L62" s="118"/>
      <c r="M62" s="118"/>
      <c r="N62" s="55" t="str">
        <f t="shared" si="3"/>
        <v xml:space="preserve"> </v>
      </c>
      <c r="O62" s="141"/>
      <c r="P62" s="12"/>
    </row>
    <row r="63" spans="2:22" ht="15.75" customHeight="1" x14ac:dyDescent="0.25">
      <c r="B63" s="114" t="s">
        <v>299</v>
      </c>
      <c r="C63" s="118"/>
      <c r="D63" s="119"/>
      <c r="E63" s="120"/>
      <c r="F63" s="118"/>
      <c r="G63" s="118"/>
      <c r="H63" s="118"/>
      <c r="I63" s="118"/>
      <c r="J63" s="118"/>
      <c r="K63" s="118"/>
      <c r="L63" s="118"/>
      <c r="M63" s="118"/>
      <c r="N63" s="55" t="str">
        <f t="shared" si="3"/>
        <v xml:space="preserve"> </v>
      </c>
      <c r="O63" s="141"/>
      <c r="P63" s="12"/>
    </row>
    <row r="64" spans="2:22" ht="15.75" customHeight="1" x14ac:dyDescent="0.25">
      <c r="B64" s="114" t="s">
        <v>300</v>
      </c>
      <c r="C64" s="118"/>
      <c r="D64" s="119"/>
      <c r="E64" s="120"/>
      <c r="F64" s="118"/>
      <c r="G64" s="118"/>
      <c r="H64" s="118"/>
      <c r="I64" s="118"/>
      <c r="J64" s="118"/>
      <c r="K64" s="118"/>
      <c r="L64" s="118"/>
      <c r="M64" s="118"/>
      <c r="N64" s="55" t="str">
        <f t="shared" si="3"/>
        <v xml:space="preserve"> </v>
      </c>
      <c r="O64" s="141"/>
      <c r="P64" s="12"/>
    </row>
    <row r="65" spans="2:16" ht="15.75" customHeight="1" x14ac:dyDescent="0.25">
      <c r="B65" s="114" t="s">
        <v>301</v>
      </c>
      <c r="C65" s="118"/>
      <c r="D65" s="119"/>
      <c r="E65" s="120"/>
      <c r="F65" s="118"/>
      <c r="G65" s="118"/>
      <c r="H65" s="118"/>
      <c r="I65" s="118"/>
      <c r="J65" s="118"/>
      <c r="K65" s="118"/>
      <c r="L65" s="118"/>
      <c r="M65" s="118"/>
      <c r="N65" s="55" t="str">
        <f t="shared" si="3"/>
        <v xml:space="preserve"> </v>
      </c>
      <c r="O65" s="141"/>
      <c r="P65" s="12"/>
    </row>
    <row r="66" spans="2:16" ht="15.75" customHeight="1" x14ac:dyDescent="0.25">
      <c r="B66" s="114" t="s">
        <v>302</v>
      </c>
      <c r="C66" s="118"/>
      <c r="D66" s="119"/>
      <c r="E66" s="120"/>
      <c r="F66" s="118"/>
      <c r="G66" s="118"/>
      <c r="H66" s="118"/>
      <c r="I66" s="118"/>
      <c r="J66" s="118"/>
      <c r="K66" s="118"/>
      <c r="L66" s="118"/>
      <c r="M66" s="118"/>
      <c r="N66" s="55" t="str">
        <f t="shared" si="3"/>
        <v xml:space="preserve"> </v>
      </c>
      <c r="O66" s="141"/>
      <c r="P66" s="12"/>
    </row>
    <row r="67" spans="2:16" ht="15.75" customHeight="1" x14ac:dyDescent="0.25">
      <c r="B67" s="114" t="s">
        <v>303</v>
      </c>
      <c r="C67" s="118"/>
      <c r="D67" s="119"/>
      <c r="E67" s="120"/>
      <c r="F67" s="118"/>
      <c r="G67" s="118"/>
      <c r="H67" s="118"/>
      <c r="I67" s="118"/>
      <c r="J67" s="118"/>
      <c r="K67" s="118"/>
      <c r="L67" s="118"/>
      <c r="M67" s="118"/>
      <c r="N67" s="55" t="str">
        <f t="shared" ref="N67:N98" si="4">IF(ISBLANK(C67)," ",100-SUM(E67:M67))</f>
        <v xml:space="preserve"> </v>
      </c>
      <c r="O67" s="141"/>
      <c r="P67" s="12"/>
    </row>
    <row r="68" spans="2:16" ht="15.75" customHeight="1" x14ac:dyDescent="0.25">
      <c r="B68" s="114" t="s">
        <v>304</v>
      </c>
      <c r="C68" s="118"/>
      <c r="D68" s="119"/>
      <c r="E68" s="120"/>
      <c r="F68" s="118"/>
      <c r="G68" s="118"/>
      <c r="H68" s="118"/>
      <c r="I68" s="118"/>
      <c r="J68" s="118"/>
      <c r="K68" s="118"/>
      <c r="L68" s="118"/>
      <c r="M68" s="118"/>
      <c r="N68" s="55" t="str">
        <f t="shared" si="4"/>
        <v xml:space="preserve"> </v>
      </c>
      <c r="O68" s="141"/>
      <c r="P68" s="12"/>
    </row>
    <row r="69" spans="2:16" ht="15.75" customHeight="1" x14ac:dyDescent="0.25">
      <c r="B69" s="114" t="s">
        <v>305</v>
      </c>
      <c r="C69" s="118"/>
      <c r="D69" s="119"/>
      <c r="E69" s="120"/>
      <c r="F69" s="118"/>
      <c r="G69" s="118"/>
      <c r="H69" s="118"/>
      <c r="I69" s="118"/>
      <c r="J69" s="118"/>
      <c r="K69" s="118"/>
      <c r="L69" s="118"/>
      <c r="M69" s="118"/>
      <c r="N69" s="55" t="str">
        <f t="shared" si="4"/>
        <v xml:space="preserve"> </v>
      </c>
      <c r="O69" s="141"/>
      <c r="P69" s="12"/>
    </row>
    <row r="70" spans="2:16" ht="15.75" customHeight="1" x14ac:dyDescent="0.25">
      <c r="B70" s="114" t="s">
        <v>306</v>
      </c>
      <c r="C70" s="118"/>
      <c r="D70" s="119"/>
      <c r="E70" s="120"/>
      <c r="F70" s="118"/>
      <c r="G70" s="118"/>
      <c r="H70" s="118"/>
      <c r="I70" s="118"/>
      <c r="J70" s="118"/>
      <c r="K70" s="118"/>
      <c r="L70" s="118"/>
      <c r="M70" s="118"/>
      <c r="N70" s="55" t="str">
        <f t="shared" si="4"/>
        <v xml:space="preserve"> </v>
      </c>
      <c r="O70" s="141"/>
      <c r="P70" s="12"/>
    </row>
    <row r="71" spans="2:16" ht="15.75" customHeight="1" x14ac:dyDescent="0.25">
      <c r="B71" s="114" t="s">
        <v>307</v>
      </c>
      <c r="C71" s="118"/>
      <c r="D71" s="119"/>
      <c r="E71" s="120"/>
      <c r="F71" s="118"/>
      <c r="G71" s="118"/>
      <c r="H71" s="118"/>
      <c r="I71" s="118"/>
      <c r="J71" s="118"/>
      <c r="K71" s="118"/>
      <c r="L71" s="118"/>
      <c r="M71" s="118"/>
      <c r="N71" s="55" t="str">
        <f t="shared" si="4"/>
        <v xml:space="preserve"> </v>
      </c>
      <c r="O71" s="141"/>
      <c r="P71" s="12"/>
    </row>
    <row r="72" spans="2:16" ht="15.75" customHeight="1" x14ac:dyDescent="0.25">
      <c r="B72" s="114" t="s">
        <v>308</v>
      </c>
      <c r="C72" s="118"/>
      <c r="D72" s="119"/>
      <c r="E72" s="120"/>
      <c r="F72" s="118"/>
      <c r="G72" s="118"/>
      <c r="H72" s="118"/>
      <c r="I72" s="118"/>
      <c r="J72" s="118"/>
      <c r="K72" s="118"/>
      <c r="L72" s="118"/>
      <c r="M72" s="118"/>
      <c r="N72" s="55" t="str">
        <f t="shared" si="4"/>
        <v xml:space="preserve"> </v>
      </c>
      <c r="O72" s="141"/>
      <c r="P72" s="12"/>
    </row>
    <row r="73" spans="2:16" ht="15.75" customHeight="1" x14ac:dyDescent="0.25">
      <c r="B73" s="114" t="s">
        <v>309</v>
      </c>
      <c r="C73" s="118"/>
      <c r="D73" s="119"/>
      <c r="E73" s="120"/>
      <c r="F73" s="118"/>
      <c r="G73" s="118"/>
      <c r="H73" s="118"/>
      <c r="I73" s="118"/>
      <c r="J73" s="118"/>
      <c r="K73" s="118"/>
      <c r="L73" s="118"/>
      <c r="M73" s="118"/>
      <c r="N73" s="55" t="str">
        <f t="shared" si="4"/>
        <v xml:space="preserve"> </v>
      </c>
      <c r="O73" s="141"/>
      <c r="P73" s="12"/>
    </row>
    <row r="74" spans="2:16" ht="15.75" customHeight="1" x14ac:dyDescent="0.25">
      <c r="B74" s="114" t="s">
        <v>310</v>
      </c>
      <c r="C74" s="118"/>
      <c r="D74" s="119"/>
      <c r="E74" s="120"/>
      <c r="F74" s="118"/>
      <c r="G74" s="118"/>
      <c r="H74" s="118"/>
      <c r="I74" s="121"/>
      <c r="J74" s="118"/>
      <c r="K74" s="118"/>
      <c r="L74" s="118"/>
      <c r="M74" s="118"/>
      <c r="N74" s="55" t="str">
        <f t="shared" si="4"/>
        <v xml:space="preserve"> </v>
      </c>
      <c r="O74" s="141"/>
      <c r="P74" s="12"/>
    </row>
    <row r="75" spans="2:16" ht="15.75" customHeight="1" x14ac:dyDescent="0.25">
      <c r="B75" s="114" t="s">
        <v>311</v>
      </c>
      <c r="C75" s="118"/>
      <c r="D75" s="119"/>
      <c r="E75" s="120"/>
      <c r="F75" s="118"/>
      <c r="G75" s="118"/>
      <c r="H75" s="118"/>
      <c r="I75" s="118"/>
      <c r="J75" s="118"/>
      <c r="K75" s="118"/>
      <c r="L75" s="118"/>
      <c r="M75" s="118"/>
      <c r="N75" s="55" t="str">
        <f t="shared" si="4"/>
        <v xml:space="preserve"> </v>
      </c>
      <c r="O75" s="141"/>
      <c r="P75" s="12"/>
    </row>
    <row r="76" spans="2:16" ht="15.75" customHeight="1" x14ac:dyDescent="0.25">
      <c r="B76" s="114" t="s">
        <v>312</v>
      </c>
      <c r="C76" s="118"/>
      <c r="D76" s="119"/>
      <c r="E76" s="120"/>
      <c r="F76" s="118"/>
      <c r="G76" s="118"/>
      <c r="H76" s="118"/>
      <c r="I76" s="118"/>
      <c r="J76" s="118"/>
      <c r="K76" s="118"/>
      <c r="L76" s="118"/>
      <c r="M76" s="118"/>
      <c r="N76" s="55" t="str">
        <f t="shared" si="4"/>
        <v xml:space="preserve"> </v>
      </c>
      <c r="O76" s="141"/>
      <c r="P76" s="12"/>
    </row>
    <row r="77" spans="2:16" ht="15.75" customHeight="1" x14ac:dyDescent="0.25">
      <c r="B77" s="114" t="s">
        <v>313</v>
      </c>
      <c r="C77" s="118"/>
      <c r="D77" s="119"/>
      <c r="E77" s="120"/>
      <c r="F77" s="118"/>
      <c r="G77" s="118"/>
      <c r="H77" s="118"/>
      <c r="I77" s="118"/>
      <c r="J77" s="118"/>
      <c r="K77" s="118"/>
      <c r="L77" s="118"/>
      <c r="M77" s="118"/>
      <c r="N77" s="55" t="str">
        <f t="shared" si="4"/>
        <v xml:space="preserve"> </v>
      </c>
      <c r="O77" s="141"/>
      <c r="P77" s="12"/>
    </row>
    <row r="78" spans="2:16" ht="15.75" customHeight="1" x14ac:dyDescent="0.25">
      <c r="B78" s="114" t="s">
        <v>314</v>
      </c>
      <c r="C78" s="118"/>
      <c r="D78" s="119"/>
      <c r="E78" s="120"/>
      <c r="F78" s="118"/>
      <c r="G78" s="118"/>
      <c r="H78" s="118"/>
      <c r="I78" s="118"/>
      <c r="J78" s="118"/>
      <c r="K78" s="118"/>
      <c r="L78" s="118"/>
      <c r="M78" s="118"/>
      <c r="N78" s="55" t="str">
        <f t="shared" si="4"/>
        <v xml:space="preserve"> </v>
      </c>
      <c r="O78" s="141"/>
      <c r="P78" s="12"/>
    </row>
    <row r="79" spans="2:16" ht="15.75" customHeight="1" x14ac:dyDescent="0.25">
      <c r="B79" s="114" t="s">
        <v>315</v>
      </c>
      <c r="C79" s="118"/>
      <c r="D79" s="119"/>
      <c r="E79" s="120"/>
      <c r="F79" s="118"/>
      <c r="G79" s="118"/>
      <c r="H79" s="118"/>
      <c r="I79" s="118"/>
      <c r="J79" s="118"/>
      <c r="K79" s="118"/>
      <c r="L79" s="118"/>
      <c r="M79" s="118"/>
      <c r="N79" s="55" t="str">
        <f t="shared" si="4"/>
        <v xml:space="preserve"> </v>
      </c>
      <c r="O79" s="141"/>
      <c r="P79" s="12"/>
    </row>
    <row r="80" spans="2:16" ht="15.75" customHeight="1" x14ac:dyDescent="0.25">
      <c r="B80" s="114" t="s">
        <v>316</v>
      </c>
      <c r="C80" s="118"/>
      <c r="D80" s="119"/>
      <c r="E80" s="120"/>
      <c r="F80" s="118"/>
      <c r="G80" s="118"/>
      <c r="H80" s="118"/>
      <c r="I80" s="118"/>
      <c r="J80" s="118"/>
      <c r="K80" s="118"/>
      <c r="L80" s="118"/>
      <c r="M80" s="118"/>
      <c r="N80" s="55" t="str">
        <f t="shared" si="4"/>
        <v xml:space="preserve"> </v>
      </c>
      <c r="O80" s="141"/>
      <c r="P80" s="12"/>
    </row>
    <row r="81" spans="2:16" ht="15.75" customHeight="1" x14ac:dyDescent="0.25">
      <c r="B81" s="114" t="s">
        <v>317</v>
      </c>
      <c r="C81" s="118"/>
      <c r="D81" s="119"/>
      <c r="E81" s="120"/>
      <c r="F81" s="118"/>
      <c r="G81" s="118"/>
      <c r="H81" s="118"/>
      <c r="I81" s="118"/>
      <c r="J81" s="118"/>
      <c r="K81" s="118"/>
      <c r="L81" s="118"/>
      <c r="M81" s="118"/>
      <c r="N81" s="55" t="str">
        <f t="shared" si="4"/>
        <v xml:space="preserve"> </v>
      </c>
      <c r="O81" s="141"/>
      <c r="P81" s="12"/>
    </row>
    <row r="82" spans="2:16" ht="15.75" customHeight="1" x14ac:dyDescent="0.25">
      <c r="B82" s="114" t="s">
        <v>318</v>
      </c>
      <c r="C82" s="118"/>
      <c r="D82" s="119"/>
      <c r="E82" s="120"/>
      <c r="F82" s="118"/>
      <c r="G82" s="118"/>
      <c r="H82" s="118"/>
      <c r="I82" s="118"/>
      <c r="J82" s="118"/>
      <c r="K82" s="118"/>
      <c r="L82" s="118"/>
      <c r="M82" s="118"/>
      <c r="N82" s="55" t="str">
        <f t="shared" si="4"/>
        <v xml:space="preserve"> </v>
      </c>
      <c r="O82" s="141"/>
      <c r="P82" s="12"/>
    </row>
    <row r="83" spans="2:16" ht="15.75" customHeight="1" x14ac:dyDescent="0.25">
      <c r="B83" s="114" t="s">
        <v>319</v>
      </c>
      <c r="C83" s="118"/>
      <c r="D83" s="119"/>
      <c r="E83" s="120"/>
      <c r="F83" s="118"/>
      <c r="G83" s="118"/>
      <c r="H83" s="118"/>
      <c r="I83" s="118"/>
      <c r="J83" s="118"/>
      <c r="K83" s="118"/>
      <c r="L83" s="118"/>
      <c r="M83" s="118"/>
      <c r="N83" s="55" t="str">
        <f t="shared" si="4"/>
        <v xml:space="preserve"> </v>
      </c>
      <c r="O83" s="141"/>
      <c r="P83" s="12"/>
    </row>
    <row r="84" spans="2:16" ht="15.75" customHeight="1" x14ac:dyDescent="0.25">
      <c r="B84" s="114" t="s">
        <v>320</v>
      </c>
      <c r="C84" s="118"/>
      <c r="D84" s="119"/>
      <c r="E84" s="120"/>
      <c r="F84" s="118"/>
      <c r="G84" s="118"/>
      <c r="H84" s="118"/>
      <c r="I84" s="118"/>
      <c r="J84" s="118"/>
      <c r="K84" s="118"/>
      <c r="L84" s="118"/>
      <c r="M84" s="118"/>
      <c r="N84" s="55" t="str">
        <f t="shared" si="4"/>
        <v xml:space="preserve"> </v>
      </c>
      <c r="O84" s="141"/>
      <c r="P84" s="12"/>
    </row>
    <row r="85" spans="2:16" ht="15.75" customHeight="1" x14ac:dyDescent="0.25">
      <c r="B85" s="114" t="s">
        <v>321</v>
      </c>
      <c r="C85" s="118"/>
      <c r="D85" s="119"/>
      <c r="E85" s="120"/>
      <c r="F85" s="118"/>
      <c r="G85" s="118"/>
      <c r="H85" s="118"/>
      <c r="I85" s="118"/>
      <c r="J85" s="118"/>
      <c r="K85" s="118"/>
      <c r="L85" s="118"/>
      <c r="M85" s="118"/>
      <c r="N85" s="55" t="str">
        <f t="shared" si="4"/>
        <v xml:space="preserve"> </v>
      </c>
      <c r="O85" s="141"/>
      <c r="P85" s="12"/>
    </row>
    <row r="86" spans="2:16" ht="15.75" customHeight="1" x14ac:dyDescent="0.25">
      <c r="B86" s="114" t="s">
        <v>322</v>
      </c>
      <c r="C86" s="118"/>
      <c r="D86" s="119"/>
      <c r="E86" s="120"/>
      <c r="F86" s="118"/>
      <c r="G86" s="118"/>
      <c r="H86" s="118"/>
      <c r="I86" s="118"/>
      <c r="J86" s="118"/>
      <c r="K86" s="118"/>
      <c r="L86" s="118"/>
      <c r="M86" s="118"/>
      <c r="N86" s="55" t="str">
        <f t="shared" si="4"/>
        <v xml:space="preserve"> </v>
      </c>
      <c r="O86" s="141"/>
      <c r="P86" s="12"/>
    </row>
    <row r="87" spans="2:16" ht="15.75" customHeight="1" x14ac:dyDescent="0.25">
      <c r="B87" s="114" t="s">
        <v>323</v>
      </c>
      <c r="C87" s="118"/>
      <c r="D87" s="119"/>
      <c r="E87" s="120"/>
      <c r="F87" s="118"/>
      <c r="G87" s="118"/>
      <c r="H87" s="118"/>
      <c r="I87" s="118"/>
      <c r="J87" s="118"/>
      <c r="K87" s="118"/>
      <c r="L87" s="118"/>
      <c r="M87" s="118"/>
      <c r="N87" s="55" t="str">
        <f t="shared" si="4"/>
        <v xml:space="preserve"> </v>
      </c>
      <c r="O87" s="141"/>
      <c r="P87" s="12"/>
    </row>
    <row r="88" spans="2:16" ht="15.75" customHeight="1" x14ac:dyDescent="0.25">
      <c r="B88" s="114" t="s">
        <v>324</v>
      </c>
      <c r="C88" s="118"/>
      <c r="D88" s="119"/>
      <c r="E88" s="120"/>
      <c r="F88" s="118"/>
      <c r="G88" s="118"/>
      <c r="H88" s="118"/>
      <c r="I88" s="118"/>
      <c r="J88" s="118"/>
      <c r="K88" s="118"/>
      <c r="L88" s="118"/>
      <c r="M88" s="118"/>
      <c r="N88" s="55" t="str">
        <f t="shared" si="4"/>
        <v xml:space="preserve"> </v>
      </c>
      <c r="O88" s="141"/>
      <c r="P88" s="12"/>
    </row>
    <row r="89" spans="2:16" ht="15.75" customHeight="1" x14ac:dyDescent="0.25">
      <c r="B89" s="114" t="s">
        <v>325</v>
      </c>
      <c r="C89" s="118"/>
      <c r="D89" s="119"/>
      <c r="E89" s="120"/>
      <c r="F89" s="118"/>
      <c r="G89" s="118"/>
      <c r="H89" s="118"/>
      <c r="I89" s="118"/>
      <c r="J89" s="118"/>
      <c r="K89" s="118"/>
      <c r="L89" s="118"/>
      <c r="M89" s="118"/>
      <c r="N89" s="55" t="str">
        <f t="shared" si="4"/>
        <v xml:space="preserve"> </v>
      </c>
      <c r="O89" s="141"/>
      <c r="P89" s="12"/>
    </row>
    <row r="90" spans="2:16" ht="15.75" customHeight="1" x14ac:dyDescent="0.25">
      <c r="B90" s="114" t="s">
        <v>326</v>
      </c>
      <c r="C90" s="118"/>
      <c r="D90" s="119"/>
      <c r="E90" s="120"/>
      <c r="F90" s="118"/>
      <c r="G90" s="118"/>
      <c r="H90" s="118"/>
      <c r="I90" s="118"/>
      <c r="J90" s="118"/>
      <c r="K90" s="118"/>
      <c r="L90" s="118"/>
      <c r="M90" s="118"/>
      <c r="N90" s="55" t="str">
        <f t="shared" si="4"/>
        <v xml:space="preserve"> </v>
      </c>
      <c r="O90" s="141"/>
      <c r="P90" s="12"/>
    </row>
    <row r="91" spans="2:16" ht="15.75" customHeight="1" x14ac:dyDescent="0.25">
      <c r="B91" s="114" t="s">
        <v>327</v>
      </c>
      <c r="C91" s="118"/>
      <c r="D91" s="119"/>
      <c r="E91" s="120"/>
      <c r="F91" s="118"/>
      <c r="G91" s="118"/>
      <c r="H91" s="118"/>
      <c r="I91" s="118"/>
      <c r="J91" s="118"/>
      <c r="K91" s="118"/>
      <c r="L91" s="118"/>
      <c r="M91" s="118"/>
      <c r="N91" s="55" t="str">
        <f t="shared" si="4"/>
        <v xml:space="preserve"> </v>
      </c>
      <c r="O91" s="141"/>
      <c r="P91" s="12"/>
    </row>
    <row r="92" spans="2:16" ht="15.75" customHeight="1" x14ac:dyDescent="0.25">
      <c r="B92" s="114" t="s">
        <v>328</v>
      </c>
      <c r="C92" s="118"/>
      <c r="D92" s="119"/>
      <c r="E92" s="120"/>
      <c r="F92" s="118"/>
      <c r="G92" s="118"/>
      <c r="H92" s="118"/>
      <c r="I92" s="118"/>
      <c r="J92" s="118"/>
      <c r="K92" s="118"/>
      <c r="L92" s="118"/>
      <c r="M92" s="118"/>
      <c r="N92" s="55" t="str">
        <f t="shared" si="4"/>
        <v xml:space="preserve"> </v>
      </c>
      <c r="O92" s="141"/>
      <c r="P92" s="12"/>
    </row>
    <row r="93" spans="2:16" ht="15.75" customHeight="1" x14ac:dyDescent="0.25">
      <c r="B93" s="114" t="s">
        <v>329</v>
      </c>
      <c r="C93" s="118"/>
      <c r="D93" s="119"/>
      <c r="E93" s="120"/>
      <c r="F93" s="118"/>
      <c r="G93" s="118"/>
      <c r="H93" s="118"/>
      <c r="I93" s="118"/>
      <c r="J93" s="118"/>
      <c r="K93" s="118"/>
      <c r="L93" s="118"/>
      <c r="M93" s="118"/>
      <c r="N93" s="55" t="str">
        <f t="shared" si="4"/>
        <v xml:space="preserve"> </v>
      </c>
      <c r="O93" s="141"/>
      <c r="P93" s="12"/>
    </row>
    <row r="94" spans="2:16" ht="15.75" customHeight="1" x14ac:dyDescent="0.25">
      <c r="B94" s="114" t="s">
        <v>330</v>
      </c>
      <c r="C94" s="118"/>
      <c r="D94" s="119"/>
      <c r="E94" s="120"/>
      <c r="F94" s="118"/>
      <c r="G94" s="118"/>
      <c r="H94" s="118"/>
      <c r="I94" s="118"/>
      <c r="J94" s="118"/>
      <c r="K94" s="118"/>
      <c r="L94" s="118"/>
      <c r="M94" s="118"/>
      <c r="N94" s="55" t="str">
        <f t="shared" si="4"/>
        <v xml:space="preserve"> </v>
      </c>
      <c r="O94" s="141"/>
      <c r="P94" s="12"/>
    </row>
    <row r="95" spans="2:16" ht="15.75" customHeight="1" x14ac:dyDescent="0.25">
      <c r="B95" s="114" t="s">
        <v>331</v>
      </c>
      <c r="C95" s="118"/>
      <c r="D95" s="119"/>
      <c r="E95" s="120"/>
      <c r="F95" s="118"/>
      <c r="G95" s="118"/>
      <c r="H95" s="118"/>
      <c r="I95" s="118"/>
      <c r="J95" s="118"/>
      <c r="K95" s="118"/>
      <c r="L95" s="118"/>
      <c r="M95" s="118"/>
      <c r="N95" s="55" t="str">
        <f t="shared" si="4"/>
        <v xml:space="preserve"> </v>
      </c>
      <c r="O95" s="141"/>
      <c r="P95" s="12"/>
    </row>
    <row r="96" spans="2:16" ht="15.75" customHeight="1" x14ac:dyDescent="0.25">
      <c r="B96" s="114" t="s">
        <v>332</v>
      </c>
      <c r="C96" s="118"/>
      <c r="D96" s="119"/>
      <c r="E96" s="120"/>
      <c r="F96" s="118"/>
      <c r="G96" s="118"/>
      <c r="H96" s="118"/>
      <c r="I96" s="118"/>
      <c r="J96" s="118"/>
      <c r="K96" s="118"/>
      <c r="L96" s="118"/>
      <c r="M96" s="118"/>
      <c r="N96" s="55" t="str">
        <f t="shared" si="4"/>
        <v xml:space="preserve"> </v>
      </c>
      <c r="O96" s="141"/>
      <c r="P96" s="12"/>
    </row>
    <row r="97" spans="2:16" ht="15.75" customHeight="1" x14ac:dyDescent="0.25">
      <c r="B97" s="114" t="s">
        <v>333</v>
      </c>
      <c r="C97" s="118"/>
      <c r="D97" s="119"/>
      <c r="E97" s="120"/>
      <c r="F97" s="118"/>
      <c r="G97" s="118"/>
      <c r="H97" s="118"/>
      <c r="I97" s="118"/>
      <c r="J97" s="118"/>
      <c r="K97" s="118"/>
      <c r="L97" s="118"/>
      <c r="M97" s="118"/>
      <c r="N97" s="55" t="str">
        <f t="shared" si="4"/>
        <v xml:space="preserve"> </v>
      </c>
      <c r="O97" s="141"/>
      <c r="P97" s="12"/>
    </row>
    <row r="98" spans="2:16" ht="15.75" customHeight="1" x14ac:dyDescent="0.25">
      <c r="B98" s="114" t="s">
        <v>334</v>
      </c>
      <c r="C98" s="118"/>
      <c r="D98" s="119"/>
      <c r="E98" s="120"/>
      <c r="F98" s="118"/>
      <c r="G98" s="118"/>
      <c r="H98" s="118"/>
      <c r="I98" s="118"/>
      <c r="J98" s="118"/>
      <c r="K98" s="118"/>
      <c r="L98" s="118"/>
      <c r="M98" s="118"/>
      <c r="N98" s="55" t="str">
        <f t="shared" si="4"/>
        <v xml:space="preserve"> </v>
      </c>
      <c r="O98" s="141"/>
      <c r="P98" s="12"/>
    </row>
    <row r="99" spans="2:16" ht="15.75" customHeight="1" x14ac:dyDescent="0.25">
      <c r="B99" s="114" t="s">
        <v>335</v>
      </c>
      <c r="C99" s="118"/>
      <c r="D99" s="119"/>
      <c r="E99" s="120"/>
      <c r="F99" s="118"/>
      <c r="G99" s="118"/>
      <c r="H99" s="118"/>
      <c r="I99" s="118"/>
      <c r="J99" s="118"/>
      <c r="K99" s="118"/>
      <c r="L99" s="118"/>
      <c r="M99" s="118"/>
      <c r="N99" s="55" t="str">
        <f t="shared" ref="N99:N129" si="5">IF(ISBLANK(C99)," ",100-SUM(E99:M99))</f>
        <v xml:space="preserve"> </v>
      </c>
      <c r="O99" s="141"/>
      <c r="P99" s="12"/>
    </row>
    <row r="100" spans="2:16" ht="15.75" customHeight="1" x14ac:dyDescent="0.25">
      <c r="B100" s="114" t="s">
        <v>336</v>
      </c>
      <c r="C100" s="118"/>
      <c r="D100" s="119"/>
      <c r="E100" s="120"/>
      <c r="F100" s="118"/>
      <c r="G100" s="118"/>
      <c r="H100" s="118"/>
      <c r="I100" s="118"/>
      <c r="J100" s="118"/>
      <c r="K100" s="118"/>
      <c r="L100" s="118"/>
      <c r="M100" s="118"/>
      <c r="N100" s="55" t="str">
        <f t="shared" si="5"/>
        <v xml:space="preserve"> </v>
      </c>
      <c r="O100" s="141"/>
      <c r="P100" s="12"/>
    </row>
    <row r="101" spans="2:16" ht="15.75" customHeight="1" x14ac:dyDescent="0.25">
      <c r="B101" s="114" t="s">
        <v>337</v>
      </c>
      <c r="C101" s="118"/>
      <c r="D101" s="119"/>
      <c r="E101" s="120"/>
      <c r="F101" s="118"/>
      <c r="G101" s="118"/>
      <c r="H101" s="118"/>
      <c r="I101" s="118"/>
      <c r="J101" s="118"/>
      <c r="K101" s="118"/>
      <c r="L101" s="118"/>
      <c r="M101" s="118"/>
      <c r="N101" s="55" t="str">
        <f t="shared" si="5"/>
        <v xml:space="preserve"> </v>
      </c>
      <c r="O101" s="141"/>
      <c r="P101" s="12"/>
    </row>
    <row r="102" spans="2:16" ht="15.75" customHeight="1" x14ac:dyDescent="0.25">
      <c r="B102" s="114" t="s">
        <v>338</v>
      </c>
      <c r="C102" s="118"/>
      <c r="D102" s="119"/>
      <c r="E102" s="120"/>
      <c r="F102" s="118"/>
      <c r="G102" s="118"/>
      <c r="H102" s="118"/>
      <c r="I102" s="118"/>
      <c r="J102" s="118"/>
      <c r="K102" s="118"/>
      <c r="L102" s="118"/>
      <c r="M102" s="118"/>
      <c r="N102" s="55" t="str">
        <f t="shared" si="5"/>
        <v xml:space="preserve"> </v>
      </c>
      <c r="O102" s="141"/>
      <c r="P102" s="12"/>
    </row>
    <row r="103" spans="2:16" ht="15.75" customHeight="1" x14ac:dyDescent="0.25">
      <c r="B103" s="114" t="s">
        <v>339</v>
      </c>
      <c r="C103" s="118"/>
      <c r="D103" s="119"/>
      <c r="E103" s="120"/>
      <c r="F103" s="118"/>
      <c r="G103" s="118"/>
      <c r="H103" s="118"/>
      <c r="I103" s="118"/>
      <c r="J103" s="118"/>
      <c r="K103" s="118"/>
      <c r="L103" s="118"/>
      <c r="M103" s="118"/>
      <c r="N103" s="55" t="str">
        <f t="shared" si="5"/>
        <v xml:space="preserve"> </v>
      </c>
      <c r="O103" s="141"/>
      <c r="P103" s="12"/>
    </row>
    <row r="104" spans="2:16" ht="15.75" customHeight="1" x14ac:dyDescent="0.25">
      <c r="B104" s="114" t="s">
        <v>340</v>
      </c>
      <c r="C104" s="118"/>
      <c r="D104" s="119"/>
      <c r="E104" s="120"/>
      <c r="F104" s="118"/>
      <c r="G104" s="118"/>
      <c r="H104" s="118"/>
      <c r="I104" s="118"/>
      <c r="J104" s="118"/>
      <c r="K104" s="118"/>
      <c r="L104" s="118"/>
      <c r="M104" s="118"/>
      <c r="N104" s="55" t="str">
        <f t="shared" si="5"/>
        <v xml:space="preserve"> </v>
      </c>
      <c r="O104" s="141"/>
      <c r="P104" s="12"/>
    </row>
    <row r="105" spans="2:16" ht="15.75" customHeight="1" x14ac:dyDescent="0.25">
      <c r="B105" s="114" t="s">
        <v>341</v>
      </c>
      <c r="C105" s="118"/>
      <c r="D105" s="119"/>
      <c r="E105" s="120"/>
      <c r="F105" s="118"/>
      <c r="G105" s="118"/>
      <c r="H105" s="118"/>
      <c r="I105" s="118"/>
      <c r="J105" s="118"/>
      <c r="K105" s="118"/>
      <c r="L105" s="118"/>
      <c r="M105" s="118"/>
      <c r="N105" s="55" t="str">
        <f t="shared" si="5"/>
        <v xml:space="preserve"> </v>
      </c>
      <c r="O105" s="141"/>
      <c r="P105" s="12"/>
    </row>
    <row r="106" spans="2:16" ht="15.75" customHeight="1" x14ac:dyDescent="0.25">
      <c r="B106" s="114" t="s">
        <v>342</v>
      </c>
      <c r="C106" s="118"/>
      <c r="D106" s="119"/>
      <c r="E106" s="120"/>
      <c r="F106" s="118"/>
      <c r="G106" s="118"/>
      <c r="H106" s="118"/>
      <c r="I106" s="118"/>
      <c r="J106" s="118"/>
      <c r="K106" s="118"/>
      <c r="L106" s="118"/>
      <c r="M106" s="118"/>
      <c r="N106" s="55" t="str">
        <f t="shared" si="5"/>
        <v xml:space="preserve"> </v>
      </c>
      <c r="O106" s="141"/>
      <c r="P106" s="12"/>
    </row>
    <row r="107" spans="2:16" ht="15.75" customHeight="1" x14ac:dyDescent="0.25">
      <c r="B107" s="114" t="s">
        <v>343</v>
      </c>
      <c r="C107" s="118"/>
      <c r="D107" s="119"/>
      <c r="E107" s="120"/>
      <c r="F107" s="118"/>
      <c r="G107" s="118"/>
      <c r="H107" s="118"/>
      <c r="I107" s="118"/>
      <c r="J107" s="118"/>
      <c r="K107" s="118"/>
      <c r="L107" s="118"/>
      <c r="M107" s="118"/>
      <c r="N107" s="55" t="str">
        <f t="shared" si="5"/>
        <v xml:space="preserve"> </v>
      </c>
      <c r="O107" s="141"/>
      <c r="P107" s="12"/>
    </row>
    <row r="108" spans="2:16" ht="15.75" customHeight="1" x14ac:dyDescent="0.25">
      <c r="B108" s="114" t="s">
        <v>344</v>
      </c>
      <c r="C108" s="118"/>
      <c r="D108" s="119"/>
      <c r="E108" s="120"/>
      <c r="F108" s="118"/>
      <c r="G108" s="118"/>
      <c r="H108" s="118"/>
      <c r="I108" s="118"/>
      <c r="J108" s="118"/>
      <c r="K108" s="118"/>
      <c r="L108" s="118"/>
      <c r="M108" s="118"/>
      <c r="N108" s="55" t="str">
        <f t="shared" si="5"/>
        <v xml:space="preserve"> </v>
      </c>
      <c r="O108" s="141"/>
      <c r="P108" s="12"/>
    </row>
    <row r="109" spans="2:16" ht="15.75" customHeight="1" x14ac:dyDescent="0.25">
      <c r="B109" s="114" t="s">
        <v>345</v>
      </c>
      <c r="C109" s="118"/>
      <c r="D109" s="119"/>
      <c r="E109" s="120"/>
      <c r="F109" s="118"/>
      <c r="G109" s="118"/>
      <c r="H109" s="118"/>
      <c r="I109" s="118"/>
      <c r="J109" s="118"/>
      <c r="K109" s="118"/>
      <c r="L109" s="118"/>
      <c r="M109" s="118"/>
      <c r="N109" s="55" t="str">
        <f t="shared" si="5"/>
        <v xml:space="preserve"> </v>
      </c>
      <c r="O109" s="141"/>
      <c r="P109" s="12"/>
    </row>
    <row r="110" spans="2:16" ht="15.75" customHeight="1" x14ac:dyDescent="0.25">
      <c r="B110" s="114" t="s">
        <v>346</v>
      </c>
      <c r="C110" s="118"/>
      <c r="D110" s="119"/>
      <c r="E110" s="120"/>
      <c r="F110" s="118"/>
      <c r="G110" s="118"/>
      <c r="H110" s="118"/>
      <c r="I110" s="118"/>
      <c r="J110" s="118"/>
      <c r="K110" s="118"/>
      <c r="L110" s="118"/>
      <c r="M110" s="118"/>
      <c r="N110" s="55" t="str">
        <f t="shared" si="5"/>
        <v xml:space="preserve"> </v>
      </c>
      <c r="O110" s="141"/>
      <c r="P110" s="12"/>
    </row>
    <row r="111" spans="2:16" ht="15.75" customHeight="1" x14ac:dyDescent="0.25">
      <c r="B111" s="114" t="s">
        <v>347</v>
      </c>
      <c r="C111" s="118"/>
      <c r="D111" s="119"/>
      <c r="E111" s="120"/>
      <c r="F111" s="118"/>
      <c r="G111" s="118"/>
      <c r="H111" s="118"/>
      <c r="I111" s="118"/>
      <c r="J111" s="118"/>
      <c r="K111" s="118"/>
      <c r="L111" s="118"/>
      <c r="M111" s="118"/>
      <c r="N111" s="55" t="str">
        <f t="shared" si="5"/>
        <v xml:space="preserve"> </v>
      </c>
      <c r="O111" s="141"/>
      <c r="P111" s="12"/>
    </row>
    <row r="112" spans="2:16" ht="15.75" customHeight="1" x14ac:dyDescent="0.25">
      <c r="B112" s="114" t="s">
        <v>348</v>
      </c>
      <c r="C112" s="118"/>
      <c r="D112" s="119"/>
      <c r="E112" s="120"/>
      <c r="F112" s="118"/>
      <c r="G112" s="118"/>
      <c r="H112" s="118"/>
      <c r="I112" s="118"/>
      <c r="J112" s="118"/>
      <c r="K112" s="118"/>
      <c r="L112" s="118"/>
      <c r="M112" s="118"/>
      <c r="N112" s="55" t="str">
        <f t="shared" si="5"/>
        <v xml:space="preserve"> </v>
      </c>
      <c r="O112" s="141"/>
      <c r="P112" s="12"/>
    </row>
    <row r="113" spans="2:16" ht="15.75" customHeight="1" x14ac:dyDescent="0.25">
      <c r="B113" s="114" t="s">
        <v>349</v>
      </c>
      <c r="C113" s="118"/>
      <c r="D113" s="119"/>
      <c r="E113" s="120"/>
      <c r="F113" s="118"/>
      <c r="G113" s="118"/>
      <c r="H113" s="118"/>
      <c r="I113" s="118"/>
      <c r="J113" s="118"/>
      <c r="K113" s="118"/>
      <c r="L113" s="118"/>
      <c r="M113" s="118"/>
      <c r="N113" s="55" t="str">
        <f t="shared" si="5"/>
        <v xml:space="preserve"> </v>
      </c>
      <c r="O113" s="141"/>
      <c r="P113" s="12"/>
    </row>
    <row r="114" spans="2:16" ht="15.75" customHeight="1" x14ac:dyDescent="0.25">
      <c r="B114" s="114" t="s">
        <v>350</v>
      </c>
      <c r="C114" s="118"/>
      <c r="D114" s="119"/>
      <c r="E114" s="120"/>
      <c r="F114" s="118"/>
      <c r="G114" s="118"/>
      <c r="H114" s="118"/>
      <c r="I114" s="118"/>
      <c r="J114" s="118"/>
      <c r="K114" s="118"/>
      <c r="L114" s="118"/>
      <c r="M114" s="118"/>
      <c r="N114" s="55" t="str">
        <f t="shared" si="5"/>
        <v xml:space="preserve"> </v>
      </c>
      <c r="O114" s="141"/>
      <c r="P114" s="12"/>
    </row>
    <row r="115" spans="2:16" ht="15.75" customHeight="1" x14ac:dyDescent="0.25">
      <c r="B115" s="114" t="s">
        <v>351</v>
      </c>
      <c r="C115" s="118"/>
      <c r="D115" s="119"/>
      <c r="E115" s="120"/>
      <c r="F115" s="118"/>
      <c r="G115" s="118"/>
      <c r="H115" s="118"/>
      <c r="I115" s="118"/>
      <c r="J115" s="118"/>
      <c r="K115" s="118"/>
      <c r="L115" s="118"/>
      <c r="M115" s="118"/>
      <c r="N115" s="55" t="str">
        <f t="shared" si="5"/>
        <v xml:space="preserve"> </v>
      </c>
      <c r="O115" s="141"/>
      <c r="P115" s="12"/>
    </row>
    <row r="116" spans="2:16" ht="15.75" customHeight="1" x14ac:dyDescent="0.25">
      <c r="B116" s="114" t="s">
        <v>352</v>
      </c>
      <c r="C116" s="118"/>
      <c r="D116" s="119"/>
      <c r="E116" s="120"/>
      <c r="F116" s="118"/>
      <c r="G116" s="118"/>
      <c r="H116" s="118"/>
      <c r="I116" s="118"/>
      <c r="J116" s="118"/>
      <c r="K116" s="118"/>
      <c r="L116" s="118"/>
      <c r="M116" s="118"/>
      <c r="N116" s="55" t="str">
        <f t="shared" si="5"/>
        <v xml:space="preserve"> </v>
      </c>
      <c r="O116" s="141"/>
      <c r="P116" s="12"/>
    </row>
    <row r="117" spans="2:16" ht="15.75" customHeight="1" x14ac:dyDescent="0.25">
      <c r="B117" s="114" t="s">
        <v>353</v>
      </c>
      <c r="C117" s="118"/>
      <c r="D117" s="119"/>
      <c r="E117" s="120"/>
      <c r="F117" s="118"/>
      <c r="G117" s="118"/>
      <c r="H117" s="118"/>
      <c r="I117" s="118"/>
      <c r="J117" s="118"/>
      <c r="K117" s="118"/>
      <c r="L117" s="118"/>
      <c r="M117" s="118"/>
      <c r="N117" s="55" t="str">
        <f t="shared" si="5"/>
        <v xml:space="preserve"> </v>
      </c>
      <c r="O117" s="141"/>
      <c r="P117" s="12"/>
    </row>
    <row r="118" spans="2:16" ht="15.75" customHeight="1" x14ac:dyDescent="0.25">
      <c r="B118" s="114" t="s">
        <v>354</v>
      </c>
      <c r="C118" s="118"/>
      <c r="D118" s="119"/>
      <c r="E118" s="120"/>
      <c r="F118" s="118"/>
      <c r="G118" s="118"/>
      <c r="H118" s="118"/>
      <c r="I118" s="118"/>
      <c r="J118" s="118"/>
      <c r="K118" s="118"/>
      <c r="L118" s="118"/>
      <c r="M118" s="118"/>
      <c r="N118" s="55" t="str">
        <f t="shared" si="5"/>
        <v xml:space="preserve"> </v>
      </c>
      <c r="O118" s="141"/>
      <c r="P118" s="12"/>
    </row>
    <row r="119" spans="2:16" ht="15.75" customHeight="1" x14ac:dyDescent="0.25">
      <c r="B119" s="114" t="s">
        <v>355</v>
      </c>
      <c r="C119" s="118"/>
      <c r="D119" s="119"/>
      <c r="E119" s="120"/>
      <c r="F119" s="118"/>
      <c r="G119" s="118"/>
      <c r="H119" s="118"/>
      <c r="I119" s="118"/>
      <c r="J119" s="118"/>
      <c r="K119" s="118"/>
      <c r="L119" s="118"/>
      <c r="M119" s="118"/>
      <c r="N119" s="55" t="str">
        <f t="shared" si="5"/>
        <v xml:space="preserve"> </v>
      </c>
      <c r="O119" s="141"/>
      <c r="P119" s="12"/>
    </row>
    <row r="120" spans="2:16" ht="15.75" customHeight="1" x14ac:dyDescent="0.25">
      <c r="B120" s="114" t="s">
        <v>356</v>
      </c>
      <c r="C120" s="118"/>
      <c r="D120" s="119"/>
      <c r="E120" s="120"/>
      <c r="F120" s="118"/>
      <c r="G120" s="118"/>
      <c r="H120" s="118"/>
      <c r="I120" s="118"/>
      <c r="J120" s="118"/>
      <c r="K120" s="118"/>
      <c r="L120" s="118"/>
      <c r="M120" s="118"/>
      <c r="N120" s="55" t="str">
        <f t="shared" si="5"/>
        <v xml:space="preserve"> </v>
      </c>
      <c r="O120" s="141"/>
      <c r="P120" s="12"/>
    </row>
    <row r="121" spans="2:16" ht="15.75" customHeight="1" x14ac:dyDescent="0.25">
      <c r="B121" s="114" t="s">
        <v>357</v>
      </c>
      <c r="C121" s="118"/>
      <c r="D121" s="119"/>
      <c r="E121" s="120"/>
      <c r="F121" s="118"/>
      <c r="G121" s="118"/>
      <c r="H121" s="118"/>
      <c r="I121" s="118"/>
      <c r="J121" s="118"/>
      <c r="K121" s="118"/>
      <c r="L121" s="118"/>
      <c r="M121" s="118"/>
      <c r="N121" s="55" t="str">
        <f t="shared" si="5"/>
        <v xml:space="preserve"> </v>
      </c>
      <c r="O121" s="141"/>
      <c r="P121" s="12"/>
    </row>
    <row r="122" spans="2:16" ht="15.75" customHeight="1" x14ac:dyDescent="0.25">
      <c r="B122" s="114" t="s">
        <v>358</v>
      </c>
      <c r="C122" s="118"/>
      <c r="D122" s="119"/>
      <c r="E122" s="120"/>
      <c r="F122" s="118"/>
      <c r="G122" s="118"/>
      <c r="H122" s="118"/>
      <c r="I122" s="118"/>
      <c r="J122" s="118"/>
      <c r="K122" s="118"/>
      <c r="L122" s="118"/>
      <c r="M122" s="118"/>
      <c r="N122" s="55" t="str">
        <f t="shared" si="5"/>
        <v xml:space="preserve"> </v>
      </c>
      <c r="O122" s="141"/>
      <c r="P122" s="12"/>
    </row>
    <row r="123" spans="2:16" ht="15.75" customHeight="1" x14ac:dyDescent="0.25">
      <c r="B123" s="114" t="s">
        <v>359</v>
      </c>
      <c r="C123" s="118"/>
      <c r="D123" s="119"/>
      <c r="E123" s="120"/>
      <c r="F123" s="118"/>
      <c r="G123" s="118"/>
      <c r="H123" s="118"/>
      <c r="I123" s="118"/>
      <c r="J123" s="118"/>
      <c r="K123" s="118"/>
      <c r="L123" s="118"/>
      <c r="M123" s="118"/>
      <c r="N123" s="55" t="str">
        <f t="shared" si="5"/>
        <v xml:space="preserve"> </v>
      </c>
      <c r="O123" s="141"/>
      <c r="P123" s="12"/>
    </row>
    <row r="124" spans="2:16" ht="15.75" customHeight="1" x14ac:dyDescent="0.25">
      <c r="B124" s="114" t="s">
        <v>360</v>
      </c>
      <c r="C124" s="118"/>
      <c r="D124" s="119"/>
      <c r="E124" s="120"/>
      <c r="F124" s="118"/>
      <c r="G124" s="118"/>
      <c r="H124" s="118"/>
      <c r="I124" s="118"/>
      <c r="J124" s="118"/>
      <c r="K124" s="118"/>
      <c r="L124" s="118"/>
      <c r="M124" s="118"/>
      <c r="N124" s="55" t="str">
        <f t="shared" si="5"/>
        <v xml:space="preserve"> </v>
      </c>
      <c r="O124" s="141"/>
      <c r="P124" s="12"/>
    </row>
    <row r="125" spans="2:16" ht="15.75" customHeight="1" x14ac:dyDescent="0.25">
      <c r="B125" s="114" t="s">
        <v>361</v>
      </c>
      <c r="C125" s="118"/>
      <c r="D125" s="119"/>
      <c r="E125" s="120"/>
      <c r="F125" s="118"/>
      <c r="G125" s="118"/>
      <c r="H125" s="118"/>
      <c r="I125" s="118"/>
      <c r="J125" s="118"/>
      <c r="K125" s="118"/>
      <c r="L125" s="118"/>
      <c r="M125" s="118"/>
      <c r="N125" s="55" t="str">
        <f t="shared" si="5"/>
        <v xml:space="preserve"> </v>
      </c>
      <c r="O125" s="141"/>
      <c r="P125" s="12"/>
    </row>
    <row r="126" spans="2:16" ht="15.75" customHeight="1" x14ac:dyDescent="0.25">
      <c r="B126" s="114" t="s">
        <v>362</v>
      </c>
      <c r="C126" s="118"/>
      <c r="D126" s="119"/>
      <c r="E126" s="120"/>
      <c r="F126" s="118"/>
      <c r="G126" s="118"/>
      <c r="H126" s="118"/>
      <c r="I126" s="118"/>
      <c r="J126" s="118"/>
      <c r="K126" s="118"/>
      <c r="L126" s="118"/>
      <c r="M126" s="118"/>
      <c r="N126" s="55" t="str">
        <f t="shared" si="5"/>
        <v xml:space="preserve"> </v>
      </c>
      <c r="O126" s="141"/>
      <c r="P126" s="12"/>
    </row>
    <row r="127" spans="2:16" ht="15.75" customHeight="1" x14ac:dyDescent="0.25">
      <c r="B127" s="114" t="s">
        <v>363</v>
      </c>
      <c r="C127" s="118"/>
      <c r="D127" s="119"/>
      <c r="E127" s="120"/>
      <c r="F127" s="118"/>
      <c r="G127" s="118"/>
      <c r="H127" s="118"/>
      <c r="I127" s="118"/>
      <c r="J127" s="118"/>
      <c r="K127" s="118"/>
      <c r="L127" s="118"/>
      <c r="M127" s="118"/>
      <c r="N127" s="55" t="str">
        <f t="shared" si="5"/>
        <v xml:space="preserve"> </v>
      </c>
      <c r="O127" s="141"/>
      <c r="P127" s="12"/>
    </row>
    <row r="128" spans="2:16" ht="15.75" customHeight="1" x14ac:dyDescent="0.25">
      <c r="B128" s="114" t="s">
        <v>364</v>
      </c>
      <c r="C128" s="118"/>
      <c r="D128" s="119"/>
      <c r="E128" s="120"/>
      <c r="F128" s="118"/>
      <c r="G128" s="118"/>
      <c r="H128" s="118"/>
      <c r="I128" s="118"/>
      <c r="J128" s="118"/>
      <c r="K128" s="118"/>
      <c r="L128" s="118"/>
      <c r="M128" s="118"/>
      <c r="N128" s="55" t="str">
        <f t="shared" si="5"/>
        <v xml:space="preserve"> </v>
      </c>
      <c r="O128" s="141"/>
      <c r="P128" s="12"/>
    </row>
    <row r="129" spans="2:22" ht="15.75" customHeight="1" x14ac:dyDescent="0.25">
      <c r="B129" s="114" t="s">
        <v>365</v>
      </c>
      <c r="C129" s="118"/>
      <c r="D129" s="119"/>
      <c r="E129" s="120"/>
      <c r="F129" s="118"/>
      <c r="G129" s="118"/>
      <c r="H129" s="121"/>
      <c r="I129" s="118"/>
      <c r="J129" s="118"/>
      <c r="K129" s="118"/>
      <c r="L129" s="118"/>
      <c r="M129" s="118"/>
      <c r="N129" s="55" t="str">
        <f t="shared" si="5"/>
        <v xml:space="preserve"> </v>
      </c>
      <c r="O129" s="141"/>
      <c r="P129" s="12"/>
    </row>
    <row r="130" spans="2:22" ht="15.75" customHeight="1" x14ac:dyDescent="0.25">
      <c r="B130" s="114" t="s">
        <v>366</v>
      </c>
      <c r="C130" s="118"/>
      <c r="D130" s="119"/>
      <c r="E130" s="120"/>
      <c r="F130" s="118"/>
      <c r="G130" s="118"/>
      <c r="H130" s="118"/>
      <c r="I130" s="118"/>
      <c r="J130" s="118"/>
      <c r="K130" s="118"/>
      <c r="L130" s="118"/>
      <c r="M130" s="118"/>
      <c r="N130" s="55" t="str">
        <f t="shared" ref="N130:N133" si="6">IF(ISBLANK(C130)," ",100-SUM(E130:M130))</f>
        <v xml:space="preserve"> </v>
      </c>
      <c r="O130" s="141"/>
      <c r="P130" s="12"/>
    </row>
    <row r="131" spans="2:22" ht="15.75" customHeight="1" x14ac:dyDescent="0.25">
      <c r="B131" s="114" t="s">
        <v>367</v>
      </c>
      <c r="C131" s="118"/>
      <c r="D131" s="119"/>
      <c r="E131" s="120"/>
      <c r="F131" s="118"/>
      <c r="G131" s="118"/>
      <c r="H131" s="118"/>
      <c r="I131" s="118"/>
      <c r="J131" s="118"/>
      <c r="K131" s="118"/>
      <c r="L131" s="118"/>
      <c r="M131" s="118"/>
      <c r="N131" s="55" t="str">
        <f t="shared" si="6"/>
        <v xml:space="preserve"> </v>
      </c>
      <c r="O131" s="141"/>
      <c r="P131" s="12"/>
    </row>
    <row r="132" spans="2:22" ht="15.75" customHeight="1" x14ac:dyDescent="0.25">
      <c r="B132" s="114" t="s">
        <v>368</v>
      </c>
      <c r="C132" s="118"/>
      <c r="D132" s="119"/>
      <c r="E132" s="120"/>
      <c r="F132" s="118"/>
      <c r="G132" s="118"/>
      <c r="H132" s="118"/>
      <c r="I132" s="118"/>
      <c r="J132" s="118"/>
      <c r="K132" s="118"/>
      <c r="L132" s="118"/>
      <c r="M132" s="118"/>
      <c r="N132" s="55" t="str">
        <f t="shared" si="6"/>
        <v xml:space="preserve"> </v>
      </c>
      <c r="O132" s="141"/>
      <c r="P132" s="12"/>
    </row>
    <row r="133" spans="2:22" ht="15.6" customHeight="1" thickBot="1" x14ac:dyDescent="0.3">
      <c r="B133" s="122" t="s">
        <v>369</v>
      </c>
      <c r="C133" s="123"/>
      <c r="D133" s="124"/>
      <c r="E133" s="125"/>
      <c r="F133" s="123"/>
      <c r="G133" s="123"/>
      <c r="H133" s="123"/>
      <c r="I133" s="123"/>
      <c r="J133" s="123"/>
      <c r="K133" s="123"/>
      <c r="L133" s="123"/>
      <c r="M133" s="123"/>
      <c r="N133" s="56" t="str">
        <f t="shared" si="6"/>
        <v xml:space="preserve"> </v>
      </c>
      <c r="O133" s="139"/>
      <c r="P133" s="13"/>
    </row>
    <row r="134" spans="2:22" ht="15.75" customHeight="1" thickBot="1" x14ac:dyDescent="0.3">
      <c r="B134" s="33" t="s">
        <v>427</v>
      </c>
      <c r="C134" s="102">
        <f>SUM(C35:C133)</f>
        <v>0</v>
      </c>
      <c r="D134" s="59"/>
      <c r="E134"/>
      <c r="F134"/>
      <c r="G134"/>
      <c r="H134"/>
      <c r="I134"/>
      <c r="J134"/>
      <c r="K134"/>
      <c r="L134"/>
      <c r="M134"/>
      <c r="N134"/>
      <c r="O134"/>
      <c r="P134" s="2"/>
    </row>
    <row r="135" spans="2:22" ht="15.75" customHeight="1" thickBot="1" x14ac:dyDescent="0.3">
      <c r="B135" s="17" t="s">
        <v>422</v>
      </c>
      <c r="C135" s="18"/>
      <c r="D135" s="18"/>
      <c r="E135" s="57"/>
      <c r="F135" s="57"/>
      <c r="G135" s="57"/>
      <c r="H135" s="57"/>
      <c r="I135" s="57"/>
      <c r="J135" s="57"/>
      <c r="K135" s="57"/>
      <c r="L135" s="57"/>
      <c r="M135" s="57"/>
      <c r="N135" s="57"/>
      <c r="O135" s="57"/>
      <c r="P135" s="58"/>
    </row>
    <row r="136" spans="2:22" ht="15.75" customHeight="1" x14ac:dyDescent="0.25">
      <c r="B136" s="126" t="s">
        <v>271</v>
      </c>
      <c r="C136" s="127"/>
      <c r="D136" s="128"/>
      <c r="E136" s="117"/>
      <c r="F136" s="115"/>
      <c r="G136" s="115"/>
      <c r="H136" s="115"/>
      <c r="I136" s="115"/>
      <c r="J136" s="115"/>
      <c r="K136" s="115"/>
      <c r="L136" s="115"/>
      <c r="M136" s="115"/>
      <c r="N136" s="54" t="str">
        <f>IF(ISBLANK(C136)," ",100-SUM(E136:M136))</f>
        <v xml:space="preserve"> </v>
      </c>
      <c r="O136" s="140"/>
      <c r="P136" s="16"/>
    </row>
    <row r="137" spans="2:22" ht="15.75" customHeight="1" x14ac:dyDescent="0.25">
      <c r="B137" s="126" t="s">
        <v>272</v>
      </c>
      <c r="C137" s="129"/>
      <c r="D137" s="130"/>
      <c r="E137" s="120"/>
      <c r="F137" s="118"/>
      <c r="G137" s="118"/>
      <c r="H137" s="118"/>
      <c r="I137" s="118"/>
      <c r="J137" s="118"/>
      <c r="K137" s="118"/>
      <c r="L137" s="118"/>
      <c r="M137" s="118"/>
      <c r="N137" s="54" t="str">
        <f t="shared" ref="N137:N154" si="7">IF(ISBLANK(C137)," ",100-SUM(E137:M137))</f>
        <v xml:space="preserve"> </v>
      </c>
      <c r="O137" s="141"/>
      <c r="P137" s="12"/>
      <c r="Q137"/>
      <c r="R137"/>
      <c r="S137"/>
      <c r="T137"/>
      <c r="U137"/>
      <c r="V137"/>
    </row>
    <row r="138" spans="2:22" ht="15.75" customHeight="1" x14ac:dyDescent="0.25">
      <c r="B138" s="126" t="s">
        <v>273</v>
      </c>
      <c r="C138" s="129"/>
      <c r="D138" s="130"/>
      <c r="E138" s="120"/>
      <c r="F138" s="118"/>
      <c r="G138" s="118"/>
      <c r="H138" s="118"/>
      <c r="I138" s="118"/>
      <c r="J138" s="118"/>
      <c r="K138" s="118"/>
      <c r="L138" s="118"/>
      <c r="M138" s="118"/>
      <c r="N138" s="54" t="str">
        <f t="shared" si="7"/>
        <v xml:space="preserve"> </v>
      </c>
      <c r="O138" s="141"/>
      <c r="P138" s="12"/>
      <c r="Q138"/>
      <c r="R138"/>
      <c r="S138"/>
      <c r="T138"/>
      <c r="U138"/>
      <c r="V138"/>
    </row>
    <row r="139" spans="2:22" ht="15.75" customHeight="1" x14ac:dyDescent="0.25">
      <c r="B139" s="126" t="s">
        <v>274</v>
      </c>
      <c r="C139" s="129"/>
      <c r="D139" s="130"/>
      <c r="E139" s="120"/>
      <c r="F139" s="118"/>
      <c r="G139" s="118"/>
      <c r="H139" s="118"/>
      <c r="I139" s="118"/>
      <c r="J139" s="118"/>
      <c r="K139" s="118"/>
      <c r="L139" s="118"/>
      <c r="M139" s="118"/>
      <c r="N139" s="54" t="str">
        <f t="shared" si="7"/>
        <v xml:space="preserve"> </v>
      </c>
      <c r="O139" s="141"/>
      <c r="P139" s="12"/>
      <c r="Q139"/>
      <c r="R139"/>
      <c r="S139"/>
      <c r="T139"/>
      <c r="U139"/>
      <c r="V139"/>
    </row>
    <row r="140" spans="2:22" ht="15.75" customHeight="1" x14ac:dyDescent="0.25">
      <c r="B140" s="126" t="s">
        <v>275</v>
      </c>
      <c r="C140" s="129"/>
      <c r="D140" s="130"/>
      <c r="E140" s="120"/>
      <c r="F140" s="118"/>
      <c r="G140" s="118"/>
      <c r="H140" s="118"/>
      <c r="I140" s="118"/>
      <c r="J140" s="118"/>
      <c r="K140" s="118"/>
      <c r="L140" s="118"/>
      <c r="M140" s="118"/>
      <c r="N140" s="54" t="str">
        <f t="shared" si="7"/>
        <v xml:space="preserve"> </v>
      </c>
      <c r="O140" s="141"/>
      <c r="P140" s="12"/>
      <c r="Q140"/>
      <c r="R140"/>
      <c r="S140"/>
      <c r="T140"/>
      <c r="U140"/>
      <c r="V140"/>
    </row>
    <row r="141" spans="2:22" ht="15.75" customHeight="1" x14ac:dyDescent="0.25">
      <c r="B141" s="126" t="s">
        <v>276</v>
      </c>
      <c r="C141" s="129"/>
      <c r="D141" s="130"/>
      <c r="E141" s="120"/>
      <c r="F141" s="118"/>
      <c r="G141" s="118"/>
      <c r="H141" s="118"/>
      <c r="I141" s="118"/>
      <c r="J141" s="118"/>
      <c r="K141" s="118"/>
      <c r="L141" s="118"/>
      <c r="M141" s="118"/>
      <c r="N141" s="54" t="str">
        <f t="shared" si="7"/>
        <v xml:space="preserve"> </v>
      </c>
      <c r="O141" s="141"/>
      <c r="P141" s="12"/>
      <c r="Q141"/>
      <c r="R141"/>
      <c r="S141"/>
      <c r="T141"/>
      <c r="U141"/>
      <c r="V141"/>
    </row>
    <row r="142" spans="2:22" ht="15.75" customHeight="1" x14ac:dyDescent="0.25">
      <c r="B142" s="126" t="s">
        <v>277</v>
      </c>
      <c r="C142" s="129"/>
      <c r="D142" s="130"/>
      <c r="E142" s="120"/>
      <c r="F142" s="118"/>
      <c r="G142" s="118"/>
      <c r="H142" s="118"/>
      <c r="I142" s="118"/>
      <c r="J142" s="118"/>
      <c r="K142" s="118"/>
      <c r="L142" s="118"/>
      <c r="M142" s="118"/>
      <c r="N142" s="54" t="str">
        <f t="shared" si="7"/>
        <v xml:space="preserve"> </v>
      </c>
      <c r="O142" s="141"/>
      <c r="P142" s="12"/>
      <c r="Q142"/>
      <c r="R142"/>
      <c r="S142"/>
      <c r="T142"/>
      <c r="U142"/>
      <c r="V142"/>
    </row>
    <row r="143" spans="2:22" ht="15.75" customHeight="1" x14ac:dyDescent="0.25">
      <c r="B143" s="126" t="s">
        <v>278</v>
      </c>
      <c r="C143" s="129"/>
      <c r="D143" s="130"/>
      <c r="E143" s="120"/>
      <c r="F143" s="118"/>
      <c r="G143" s="118"/>
      <c r="H143" s="118"/>
      <c r="I143" s="118"/>
      <c r="J143" s="118"/>
      <c r="K143" s="118"/>
      <c r="L143" s="118"/>
      <c r="M143" s="118"/>
      <c r="N143" s="54" t="str">
        <f t="shared" si="7"/>
        <v xml:space="preserve"> </v>
      </c>
      <c r="O143" s="141"/>
      <c r="P143" s="12"/>
      <c r="Q143"/>
      <c r="R143"/>
      <c r="S143"/>
      <c r="T143"/>
      <c r="U143"/>
      <c r="V143"/>
    </row>
    <row r="144" spans="2:22" ht="15.75" customHeight="1" x14ac:dyDescent="0.25">
      <c r="B144" s="126" t="s">
        <v>279</v>
      </c>
      <c r="C144" s="129"/>
      <c r="D144" s="130"/>
      <c r="E144" s="120"/>
      <c r="F144" s="118"/>
      <c r="G144" s="118"/>
      <c r="H144" s="118"/>
      <c r="I144" s="118"/>
      <c r="J144" s="118"/>
      <c r="K144" s="118"/>
      <c r="L144" s="118"/>
      <c r="M144" s="118"/>
      <c r="N144" s="54" t="str">
        <f t="shared" si="7"/>
        <v xml:space="preserve"> </v>
      </c>
      <c r="O144" s="141"/>
      <c r="P144" s="12"/>
      <c r="Q144"/>
      <c r="R144"/>
      <c r="S144"/>
      <c r="T144"/>
      <c r="U144"/>
      <c r="V144"/>
    </row>
    <row r="145" spans="2:22" ht="15.75" customHeight="1" x14ac:dyDescent="0.25">
      <c r="B145" s="126" t="s">
        <v>280</v>
      </c>
      <c r="C145" s="129"/>
      <c r="D145" s="130"/>
      <c r="E145" s="120"/>
      <c r="F145" s="118"/>
      <c r="G145" s="118"/>
      <c r="H145" s="118"/>
      <c r="I145" s="118"/>
      <c r="J145" s="118"/>
      <c r="K145" s="118"/>
      <c r="L145" s="118"/>
      <c r="M145" s="118"/>
      <c r="N145" s="54" t="str">
        <f t="shared" si="7"/>
        <v xml:space="preserve"> </v>
      </c>
      <c r="O145" s="141"/>
      <c r="P145" s="12"/>
      <c r="Q145"/>
      <c r="R145"/>
      <c r="S145"/>
      <c r="T145"/>
      <c r="U145"/>
      <c r="V145"/>
    </row>
    <row r="146" spans="2:22" ht="15.75" customHeight="1" x14ac:dyDescent="0.25">
      <c r="B146" s="126" t="s">
        <v>281</v>
      </c>
      <c r="C146" s="129"/>
      <c r="D146" s="130"/>
      <c r="E146" s="120"/>
      <c r="F146" s="118"/>
      <c r="G146" s="118"/>
      <c r="H146" s="118"/>
      <c r="I146" s="118"/>
      <c r="J146" s="118"/>
      <c r="K146" s="118"/>
      <c r="L146" s="118"/>
      <c r="M146" s="118"/>
      <c r="N146" s="54" t="str">
        <f t="shared" si="7"/>
        <v xml:space="preserve"> </v>
      </c>
      <c r="O146" s="141"/>
      <c r="P146" s="12"/>
      <c r="Q146"/>
      <c r="R146"/>
      <c r="S146"/>
      <c r="T146"/>
      <c r="U146"/>
      <c r="V146"/>
    </row>
    <row r="147" spans="2:22" ht="15.75" customHeight="1" x14ac:dyDescent="0.25">
      <c r="B147" s="126" t="s">
        <v>282</v>
      </c>
      <c r="C147" s="129"/>
      <c r="D147" s="130"/>
      <c r="E147" s="120"/>
      <c r="F147" s="118"/>
      <c r="G147" s="118"/>
      <c r="H147" s="118"/>
      <c r="I147" s="118"/>
      <c r="J147" s="118"/>
      <c r="K147" s="118"/>
      <c r="L147" s="118"/>
      <c r="M147" s="118"/>
      <c r="N147" s="54" t="str">
        <f t="shared" si="7"/>
        <v xml:space="preserve"> </v>
      </c>
      <c r="O147" s="141"/>
      <c r="P147" s="12"/>
      <c r="Q147"/>
      <c r="R147"/>
      <c r="S147"/>
      <c r="T147"/>
      <c r="U147"/>
      <c r="V147"/>
    </row>
    <row r="148" spans="2:22" ht="15.75" customHeight="1" x14ac:dyDescent="0.25">
      <c r="B148" s="126" t="s">
        <v>283</v>
      </c>
      <c r="C148" s="129"/>
      <c r="D148" s="130"/>
      <c r="E148" s="120"/>
      <c r="F148" s="118"/>
      <c r="G148" s="118"/>
      <c r="H148" s="118"/>
      <c r="I148" s="118"/>
      <c r="J148" s="118"/>
      <c r="K148" s="118"/>
      <c r="L148" s="118"/>
      <c r="M148" s="118"/>
      <c r="N148" s="54" t="str">
        <f t="shared" si="7"/>
        <v xml:space="preserve"> </v>
      </c>
      <c r="O148" s="141"/>
      <c r="P148" s="12"/>
      <c r="Q148"/>
      <c r="R148"/>
      <c r="S148"/>
      <c r="T148"/>
      <c r="U148"/>
      <c r="V148"/>
    </row>
    <row r="149" spans="2:22" ht="15.75" customHeight="1" x14ac:dyDescent="0.25">
      <c r="B149" s="126" t="s">
        <v>284</v>
      </c>
      <c r="C149" s="129"/>
      <c r="D149" s="130"/>
      <c r="E149" s="120"/>
      <c r="F149" s="118"/>
      <c r="G149" s="118"/>
      <c r="H149" s="118"/>
      <c r="I149" s="118"/>
      <c r="J149" s="118"/>
      <c r="K149" s="118"/>
      <c r="L149" s="118"/>
      <c r="M149" s="118"/>
      <c r="N149" s="54" t="str">
        <f t="shared" si="7"/>
        <v xml:space="preserve"> </v>
      </c>
      <c r="O149" s="141"/>
      <c r="P149" s="12"/>
      <c r="Q149"/>
      <c r="R149"/>
      <c r="S149"/>
      <c r="T149"/>
      <c r="U149"/>
      <c r="V149"/>
    </row>
    <row r="150" spans="2:22" ht="15.75" customHeight="1" x14ac:dyDescent="0.25">
      <c r="B150" s="126" t="s">
        <v>285</v>
      </c>
      <c r="C150" s="129"/>
      <c r="D150" s="130"/>
      <c r="E150" s="120"/>
      <c r="F150" s="118"/>
      <c r="G150" s="118"/>
      <c r="H150" s="118"/>
      <c r="I150" s="118"/>
      <c r="J150" s="118"/>
      <c r="K150" s="118"/>
      <c r="L150" s="118"/>
      <c r="M150" s="118"/>
      <c r="N150" s="54" t="str">
        <f t="shared" si="7"/>
        <v xml:space="preserve"> </v>
      </c>
      <c r="O150" s="141"/>
      <c r="P150" s="12"/>
      <c r="Q150"/>
      <c r="R150"/>
      <c r="S150"/>
      <c r="T150"/>
      <c r="U150"/>
      <c r="V150"/>
    </row>
    <row r="151" spans="2:22" ht="15.75" customHeight="1" x14ac:dyDescent="0.25">
      <c r="B151" s="126" t="s">
        <v>286</v>
      </c>
      <c r="C151" s="129"/>
      <c r="D151" s="130"/>
      <c r="E151" s="120"/>
      <c r="F151" s="118"/>
      <c r="G151" s="118"/>
      <c r="H151" s="118"/>
      <c r="I151" s="118"/>
      <c r="J151" s="118"/>
      <c r="K151" s="118"/>
      <c r="L151" s="118"/>
      <c r="M151" s="118"/>
      <c r="N151" s="54" t="str">
        <f t="shared" si="7"/>
        <v xml:space="preserve"> </v>
      </c>
      <c r="O151" s="141"/>
      <c r="P151" s="12"/>
      <c r="Q151"/>
      <c r="R151"/>
      <c r="S151"/>
      <c r="T151"/>
      <c r="U151"/>
      <c r="V151"/>
    </row>
    <row r="152" spans="2:22" ht="15.75" customHeight="1" x14ac:dyDescent="0.25">
      <c r="B152" s="126" t="s">
        <v>287</v>
      </c>
      <c r="C152" s="129"/>
      <c r="D152" s="130"/>
      <c r="E152" s="120"/>
      <c r="F152" s="118"/>
      <c r="G152" s="118"/>
      <c r="H152" s="118"/>
      <c r="I152" s="118"/>
      <c r="J152" s="118"/>
      <c r="K152" s="118"/>
      <c r="L152" s="118"/>
      <c r="M152" s="118"/>
      <c r="N152" s="54" t="str">
        <f t="shared" si="7"/>
        <v xml:space="preserve"> </v>
      </c>
      <c r="O152" s="141"/>
      <c r="P152" s="12"/>
      <c r="Q152"/>
      <c r="R152"/>
      <c r="S152"/>
      <c r="T152"/>
      <c r="U152"/>
      <c r="V152"/>
    </row>
    <row r="153" spans="2:22" ht="15.75" customHeight="1" x14ac:dyDescent="0.25">
      <c r="B153" s="126" t="s">
        <v>288</v>
      </c>
      <c r="C153" s="129"/>
      <c r="D153" s="130"/>
      <c r="E153" s="120"/>
      <c r="F153" s="118"/>
      <c r="G153" s="118"/>
      <c r="H153" s="118"/>
      <c r="I153" s="118"/>
      <c r="J153" s="118"/>
      <c r="K153" s="118"/>
      <c r="L153" s="118"/>
      <c r="M153" s="118"/>
      <c r="N153" s="54" t="str">
        <f t="shared" si="7"/>
        <v xml:space="preserve"> </v>
      </c>
      <c r="O153" s="141"/>
      <c r="P153" s="12"/>
      <c r="Q153"/>
      <c r="R153"/>
      <c r="S153"/>
      <c r="T153"/>
      <c r="U153"/>
      <c r="V153"/>
    </row>
    <row r="154" spans="2:22" ht="15.75" customHeight="1" x14ac:dyDescent="0.25">
      <c r="B154" s="126" t="s">
        <v>289</v>
      </c>
      <c r="C154" s="129"/>
      <c r="D154" s="130"/>
      <c r="E154" s="120"/>
      <c r="F154" s="118"/>
      <c r="G154" s="118"/>
      <c r="H154" s="118"/>
      <c r="I154" s="118"/>
      <c r="J154" s="118"/>
      <c r="K154" s="118"/>
      <c r="L154" s="118"/>
      <c r="M154" s="118"/>
      <c r="N154" s="54" t="str">
        <f t="shared" si="7"/>
        <v xml:space="preserve"> </v>
      </c>
      <c r="O154" s="141"/>
      <c r="P154" s="12"/>
      <c r="Q154"/>
      <c r="R154"/>
      <c r="S154"/>
      <c r="T154"/>
      <c r="U154"/>
      <c r="V154"/>
    </row>
    <row r="155" spans="2:22" ht="15.75" customHeight="1" thickBot="1" x14ac:dyDescent="0.3">
      <c r="B155" s="131" t="s">
        <v>290</v>
      </c>
      <c r="C155" s="132"/>
      <c r="D155" s="133"/>
      <c r="E155" s="125"/>
      <c r="F155" s="123"/>
      <c r="G155" s="123"/>
      <c r="H155" s="123"/>
      <c r="I155" s="123"/>
      <c r="J155" s="123"/>
      <c r="K155" s="123"/>
      <c r="L155" s="123"/>
      <c r="M155" s="123"/>
      <c r="N155" s="56" t="str">
        <f>IF(ISBLANK(C155)," ",100-SUM(E155:M155))</f>
        <v xml:space="preserve"> </v>
      </c>
      <c r="O155" s="139"/>
      <c r="P155" s="13"/>
      <c r="Q155"/>
      <c r="R155"/>
      <c r="S155"/>
      <c r="T155"/>
      <c r="U155"/>
      <c r="V155"/>
    </row>
    <row r="156" spans="2:22" ht="15.75" customHeight="1" thickBot="1" x14ac:dyDescent="0.3">
      <c r="B156" s="33" t="s">
        <v>391</v>
      </c>
      <c r="C156" s="103">
        <f>SUM(C136:C155)</f>
        <v>0</v>
      </c>
      <c r="D156" s="59"/>
      <c r="E156"/>
      <c r="F156"/>
      <c r="O156"/>
      <c r="P156" s="2"/>
    </row>
    <row r="157" spans="2:22" ht="15.75" customHeight="1" thickBot="1" x14ac:dyDescent="0.3">
      <c r="B157" s="100" t="s">
        <v>428</v>
      </c>
      <c r="C157" s="104">
        <f>C156+C134</f>
        <v>0</v>
      </c>
      <c r="D157" s="59"/>
      <c r="E157"/>
      <c r="F157"/>
      <c r="O157"/>
      <c r="P157" s="2"/>
    </row>
    <row r="158" spans="2:22" ht="15.75" customHeight="1" thickBot="1" x14ac:dyDescent="0.3">
      <c r="B158" s="47"/>
      <c r="C158" s="105"/>
      <c r="P158" s="46"/>
    </row>
    <row r="159" spans="2:22" ht="15.75" customHeight="1" x14ac:dyDescent="0.25">
      <c r="B159" s="34" t="s">
        <v>389</v>
      </c>
      <c r="C159" s="35" t="s">
        <v>266</v>
      </c>
      <c r="D159" s="155" t="s">
        <v>268</v>
      </c>
      <c r="E159" s="156"/>
      <c r="F159" s="157"/>
      <c r="J159"/>
      <c r="K159"/>
      <c r="L159"/>
      <c r="P159" s="46"/>
    </row>
    <row r="160" spans="2:22" ht="15.75" customHeight="1" x14ac:dyDescent="0.25">
      <c r="B160" s="134" t="s">
        <v>271</v>
      </c>
      <c r="C160" s="135"/>
      <c r="D160" s="152"/>
      <c r="E160" s="153"/>
      <c r="F160" s="154"/>
      <c r="J160"/>
      <c r="K160"/>
      <c r="L160"/>
      <c r="P160" s="46"/>
    </row>
    <row r="161" spans="2:16" ht="15.75" customHeight="1" x14ac:dyDescent="0.25">
      <c r="B161" s="126" t="s">
        <v>272</v>
      </c>
      <c r="C161" s="136"/>
      <c r="D161" s="149"/>
      <c r="E161" s="150"/>
      <c r="F161" s="151"/>
      <c r="J161"/>
      <c r="K161"/>
      <c r="L161"/>
      <c r="P161" s="46"/>
    </row>
    <row r="162" spans="2:16" ht="15.75" customHeight="1" x14ac:dyDescent="0.25">
      <c r="B162" s="126" t="s">
        <v>273</v>
      </c>
      <c r="C162" s="136"/>
      <c r="D162" s="149"/>
      <c r="E162" s="150"/>
      <c r="F162" s="151"/>
      <c r="J162"/>
      <c r="K162"/>
      <c r="L162"/>
      <c r="P162" s="46"/>
    </row>
    <row r="163" spans="2:16" ht="15.75" customHeight="1" x14ac:dyDescent="0.25">
      <c r="B163" s="126" t="s">
        <v>274</v>
      </c>
      <c r="C163" s="136"/>
      <c r="D163" s="149"/>
      <c r="E163" s="150"/>
      <c r="F163" s="151"/>
      <c r="J163"/>
      <c r="K163"/>
      <c r="L163"/>
      <c r="P163" s="46"/>
    </row>
    <row r="164" spans="2:16" ht="15.75" customHeight="1" x14ac:dyDescent="0.25">
      <c r="B164" s="126" t="s">
        <v>275</v>
      </c>
      <c r="C164" s="136"/>
      <c r="D164" s="149"/>
      <c r="E164" s="150"/>
      <c r="F164" s="151"/>
      <c r="J164"/>
      <c r="K164"/>
      <c r="L164"/>
      <c r="P164" s="46"/>
    </row>
    <row r="165" spans="2:16" ht="15.75" customHeight="1" x14ac:dyDescent="0.25">
      <c r="B165" s="126" t="s">
        <v>276</v>
      </c>
      <c r="C165" s="136"/>
      <c r="D165" s="149"/>
      <c r="E165" s="150"/>
      <c r="F165" s="151"/>
      <c r="J165"/>
      <c r="K165"/>
      <c r="L165"/>
      <c r="P165" s="46"/>
    </row>
    <row r="166" spans="2:16" ht="15.75" customHeight="1" x14ac:dyDescent="0.25">
      <c r="B166" s="126" t="s">
        <v>277</v>
      </c>
      <c r="C166" s="136"/>
      <c r="D166" s="149"/>
      <c r="E166" s="150"/>
      <c r="F166" s="151"/>
      <c r="J166"/>
      <c r="K166"/>
      <c r="L166"/>
      <c r="P166" s="46"/>
    </row>
    <row r="167" spans="2:16" ht="15.75" customHeight="1" x14ac:dyDescent="0.25">
      <c r="B167" s="126" t="s">
        <v>278</v>
      </c>
      <c r="C167" s="136"/>
      <c r="D167" s="149"/>
      <c r="E167" s="150"/>
      <c r="F167" s="151"/>
      <c r="J167"/>
      <c r="K167"/>
      <c r="L167"/>
      <c r="P167" s="46"/>
    </row>
    <row r="168" spans="2:16" ht="15.75" customHeight="1" x14ac:dyDescent="0.25">
      <c r="B168" s="126" t="s">
        <v>279</v>
      </c>
      <c r="C168" s="136"/>
      <c r="D168" s="149"/>
      <c r="E168" s="150"/>
      <c r="F168" s="151"/>
      <c r="J168"/>
      <c r="K168"/>
      <c r="L168"/>
      <c r="P168" s="46"/>
    </row>
    <row r="169" spans="2:16" ht="15.75" customHeight="1" x14ac:dyDescent="0.25">
      <c r="B169" s="126" t="s">
        <v>280</v>
      </c>
      <c r="C169" s="136"/>
      <c r="D169" s="149"/>
      <c r="E169" s="150"/>
      <c r="F169" s="151"/>
      <c r="J169"/>
      <c r="K169"/>
      <c r="L169"/>
      <c r="P169" s="46"/>
    </row>
    <row r="170" spans="2:16" ht="15.75" customHeight="1" x14ac:dyDescent="0.25">
      <c r="B170" s="126" t="s">
        <v>281</v>
      </c>
      <c r="C170" s="136"/>
      <c r="D170" s="149"/>
      <c r="E170" s="150"/>
      <c r="F170" s="151"/>
      <c r="J170"/>
      <c r="K170"/>
      <c r="L170"/>
      <c r="P170" s="46"/>
    </row>
    <row r="171" spans="2:16" ht="15.75" customHeight="1" x14ac:dyDescent="0.25">
      <c r="B171" s="126" t="s">
        <v>282</v>
      </c>
      <c r="C171" s="136"/>
      <c r="D171" s="149"/>
      <c r="E171" s="150"/>
      <c r="F171" s="151"/>
      <c r="J171"/>
      <c r="K171"/>
      <c r="L171"/>
      <c r="P171" s="46"/>
    </row>
    <row r="172" spans="2:16" ht="15.75" customHeight="1" x14ac:dyDescent="0.25">
      <c r="B172" s="126" t="s">
        <v>283</v>
      </c>
      <c r="C172" s="136"/>
      <c r="D172" s="149"/>
      <c r="E172" s="150"/>
      <c r="F172" s="151"/>
      <c r="J172"/>
      <c r="K172"/>
      <c r="L172"/>
      <c r="P172" s="46"/>
    </row>
    <row r="173" spans="2:16" ht="15.75" customHeight="1" x14ac:dyDescent="0.25">
      <c r="B173" s="126" t="s">
        <v>284</v>
      </c>
      <c r="C173" s="136"/>
      <c r="D173" s="149"/>
      <c r="E173" s="150"/>
      <c r="F173" s="151"/>
      <c r="J173"/>
      <c r="K173"/>
      <c r="L173"/>
      <c r="P173" s="46"/>
    </row>
    <row r="174" spans="2:16" ht="15.75" customHeight="1" x14ac:dyDescent="0.25">
      <c r="B174" s="126" t="s">
        <v>285</v>
      </c>
      <c r="C174" s="136"/>
      <c r="D174" s="149"/>
      <c r="E174" s="150"/>
      <c r="F174" s="151"/>
      <c r="J174"/>
      <c r="K174"/>
      <c r="L174"/>
      <c r="P174" s="46"/>
    </row>
    <row r="175" spans="2:16" ht="15.75" customHeight="1" x14ac:dyDescent="0.25">
      <c r="B175" s="126" t="s">
        <v>286</v>
      </c>
      <c r="C175" s="136"/>
      <c r="D175" s="149"/>
      <c r="E175" s="150"/>
      <c r="F175" s="151"/>
      <c r="J175"/>
      <c r="K175"/>
      <c r="L175"/>
      <c r="P175" s="46"/>
    </row>
    <row r="176" spans="2:16" ht="15.75" customHeight="1" x14ac:dyDescent="0.25">
      <c r="B176" s="126" t="s">
        <v>287</v>
      </c>
      <c r="C176" s="136"/>
      <c r="D176" s="149"/>
      <c r="E176" s="150"/>
      <c r="F176" s="151"/>
      <c r="J176"/>
      <c r="K176"/>
      <c r="L176"/>
      <c r="P176" s="46"/>
    </row>
    <row r="177" spans="2:16" ht="15.75" customHeight="1" x14ac:dyDescent="0.25">
      <c r="B177" s="126" t="s">
        <v>288</v>
      </c>
      <c r="C177" s="136"/>
      <c r="D177" s="149"/>
      <c r="E177" s="150"/>
      <c r="F177" s="151"/>
      <c r="J177"/>
      <c r="K177"/>
      <c r="L177"/>
      <c r="P177" s="46"/>
    </row>
    <row r="178" spans="2:16" ht="15.75" customHeight="1" x14ac:dyDescent="0.25">
      <c r="B178" s="126" t="s">
        <v>289</v>
      </c>
      <c r="C178" s="136"/>
      <c r="D178" s="176"/>
      <c r="E178" s="177"/>
      <c r="F178" s="178"/>
      <c r="J178"/>
      <c r="K178"/>
      <c r="L178"/>
      <c r="P178" s="46"/>
    </row>
    <row r="179" spans="2:16" ht="15.75" customHeight="1" thickBot="1" x14ac:dyDescent="0.3">
      <c r="B179" s="137" t="s">
        <v>290</v>
      </c>
      <c r="C179" s="138"/>
      <c r="D179" s="173"/>
      <c r="E179" s="174"/>
      <c r="F179" s="175"/>
      <c r="G179"/>
      <c r="H179"/>
      <c r="I179"/>
      <c r="J179"/>
      <c r="K179"/>
      <c r="L179"/>
      <c r="P179" s="46"/>
    </row>
    <row r="180" spans="2:16" ht="15.75" customHeight="1" thickBot="1" x14ac:dyDescent="0.3">
      <c r="B180" s="33" t="s">
        <v>392</v>
      </c>
      <c r="C180" s="106">
        <f>SUM(C160:C179)</f>
        <v>0</v>
      </c>
      <c r="D180" s="101"/>
      <c r="E180" s="60"/>
      <c r="F180" s="60"/>
      <c r="G180" s="60"/>
      <c r="H180" s="60"/>
      <c r="I180" s="60"/>
      <c r="J180" s="61"/>
      <c r="K180" s="61"/>
      <c r="L180" s="61"/>
      <c r="M180" s="60"/>
      <c r="N180" s="60"/>
      <c r="O180" s="60"/>
      <c r="P180" s="62"/>
    </row>
  </sheetData>
  <sheetProtection algorithmName="SHA-512" hashValue="MgUP58Gi1aPu+0pBYutBKAYQIAzC2LIIrXcFsXq1Fx/EqrV+Rf9Itgtnau10ldPjOlR2ZdSVlheMF3plkooeKA==" saltValue="7pKfockUJR1Oy4I+fILbkw==" spinCount="100000" sheet="1" objects="1" scenarios="1"/>
  <mergeCells count="35">
    <mergeCell ref="D179:F179"/>
    <mergeCell ref="D170:F170"/>
    <mergeCell ref="D171:F171"/>
    <mergeCell ref="D172:F172"/>
    <mergeCell ref="D173:F173"/>
    <mergeCell ref="D174:F174"/>
    <mergeCell ref="D175:F175"/>
    <mergeCell ref="D176:F176"/>
    <mergeCell ref="D177:F177"/>
    <mergeCell ref="D178:F178"/>
    <mergeCell ref="D169:F169"/>
    <mergeCell ref="C14:L14"/>
    <mergeCell ref="C15:L15"/>
    <mergeCell ref="C16:L16"/>
    <mergeCell ref="C19:L19"/>
    <mergeCell ref="J25:K25"/>
    <mergeCell ref="C20:L20"/>
    <mergeCell ref="E30:N30"/>
    <mergeCell ref="D162:F162"/>
    <mergeCell ref="D163:F163"/>
    <mergeCell ref="D164:F164"/>
    <mergeCell ref="D165:F165"/>
    <mergeCell ref="D161:F161"/>
    <mergeCell ref="C32:D32"/>
    <mergeCell ref="C33:D33"/>
    <mergeCell ref="B1:P2"/>
    <mergeCell ref="B9:P10"/>
    <mergeCell ref="D167:F167"/>
    <mergeCell ref="D168:F168"/>
    <mergeCell ref="D160:F160"/>
    <mergeCell ref="D159:F159"/>
    <mergeCell ref="D166:F166"/>
    <mergeCell ref="B3:P3"/>
    <mergeCell ref="B11:P11"/>
    <mergeCell ref="B30:B33"/>
  </mergeCells>
  <phoneticPr fontId="23" type="noConversion"/>
  <dataValidations xWindow="1680" yWindow="866" count="13">
    <dataValidation type="textLength" operator="lessThan" allowBlank="1" showInputMessage="1" showErrorMessage="1" promptTitle="Qualifying degree" prompt="Provide the full English title of your qualifying degree." sqref="C19:L19" xr:uid="{00000000-0002-0000-0000-000000000000}">
      <formula1>101</formula1>
    </dataValidation>
    <dataValidation type="textLength" operator="lessThan" allowBlank="1" showInputMessage="1" showErrorMessage="1" promptTitle="Name" prompt="Provide your full name." sqref="C14:L14" xr:uid="{00000000-0002-0000-0000-000001000000}">
      <formula1>101</formula1>
    </dataValidation>
    <dataValidation type="textLength" operator="lessThan" allowBlank="1" showInputMessage="1" showErrorMessage="1" promptTitle="Home university" prompt="Provide the full English name of your home university." sqref="C16:L16" xr:uid="{00000000-0002-0000-0000-000002000000}">
      <formula1>101</formula1>
    </dataValidation>
    <dataValidation allowBlank="1" sqref="D136:D155 D160:F179" xr:uid="{00000000-0002-0000-0000-000003000000}"/>
    <dataValidation allowBlank="1" showInputMessage="1" showErrorMessage="1" prompt="This column should be filled in with the grades as stated in your official diploma/transcript of records." sqref="D31" xr:uid="{E8D111DE-8954-43ED-B091-E35F33AC78AA}"/>
    <dataValidation allowBlank="1" showInputMessage="1" showErrorMessage="1" prompt="This column should be filled in with the credits as stated in your official diploma/transcript of records." sqref="C34" xr:uid="{7A9FA444-A4C5-42F1-A4A3-C9A359CB82F1}"/>
    <dataValidation allowBlank="1" showInputMessage="1" showErrorMessage="1" prompt="This cell should show your GPA as it is in your diploma/transcript of records." sqref="L25" xr:uid="{5467F73B-879D-472D-8764-DC94F6E4CFF1}"/>
    <dataValidation type="decimal" allowBlank="1" showInputMessage="1" showErrorMessage="1" sqref="C21" xr:uid="{4C2FD9B0-1838-4A7F-B88D-DE504200E4C8}">
      <formula1>0</formula1>
      <formula2>10</formula2>
    </dataValidation>
    <dataValidation allowBlank="1" showInputMessage="1" showErrorMessage="1" prompt="Average grade of all the courses. This is different from the GPA." sqref="D34" xr:uid="{5C81F74F-7F5A-44DF-A8F2-718C2428BE73}"/>
    <dataValidation allowBlank="1" showInputMessage="1" showErrorMessage="1" prompt="Estimated percentage of credits that are not relevant to the MSc programme in Food Technology." sqref="N32" xr:uid="{CAC82D4E-E397-43E3-AFAA-013038757650}"/>
    <dataValidation type="decimal" allowBlank="1" showInputMessage="1" showErrorMessage="1" errorTitle="ERROR" error="Please make sure to type everything manually. Don't copy&amp;paste. _x000a_Make sure to use correct decimal marker &quot;.&quot; or &quot;,&quot;" sqref="C35:D133" xr:uid="{1D2E19C6-9B31-4E04-93F7-19408177F35C}">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E35:M133 E135:M155" xr:uid="{E6E1F97B-FCD7-4A19-AA42-BA0D109E4259}">
      <formula1>30</formula1>
      <formula2>100</formula2>
    </dataValidation>
    <dataValidation allowBlank="1" showInputMessage="1" showErrorMessage="1" prompt="Weighted average grade of credits that are not relevant to the MSc programme in Food Technology." sqref="N33" xr:uid="{F397782B-D7D1-47A8-AE78-B094B23FD18D}"/>
  </dataValidations>
  <pageMargins left="0.7" right="0.7" top="0.75" bottom="0.75" header="0.3" footer="0.3"/>
  <pageSetup scale="39" fitToHeight="0" orientation="landscape" horizontalDpi="1200" verticalDpi="1200"/>
  <drawing r:id="rId1"/>
  <extLst>
    <ext xmlns:x14="http://schemas.microsoft.com/office/spreadsheetml/2009/9/main" uri="{CCE6A557-97BC-4b89-ADB6-D9C93CAAB3DF}">
      <x14:dataValidations xmlns:xm="http://schemas.microsoft.com/office/excel/2006/main" xWindow="1680" yWindow="866" count="2">
        <x14:dataValidation type="list" operator="lessThan" allowBlank="1" showInputMessage="1" showErrorMessage="1" promptTitle="Qualifying degree" prompt="The full English title of your qualifying degree." xr:uid="{00000000-0002-0000-0000-000008000000}">
          <x14:formula1>
            <xm:f>Countries!$M$10:$M$14</xm:f>
          </x14:formula1>
          <xm:sqref>C20:L20</xm:sqref>
        </x14:dataValidation>
        <x14:dataValidation type="list" allowBlank="1" showInputMessage="1" promptTitle="Country of home university" prompt="Use the searchable drop-down menu, to choose the country where you have obtained your qualifying degree. Search for country's code._x000a_" xr:uid="{00000000-0002-0000-0000-000009000000}">
          <x14:formula1>
            <xm:f>Countries!$B$2:$B$250</xm:f>
          </x14:formula1>
          <xm:sqref>C15:L15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B1:K60"/>
  <sheetViews>
    <sheetView showGridLines="0" topLeftCell="A13" zoomScaleNormal="100" workbookViewId="0">
      <selection activeCell="B13" sqref="B13:K25"/>
    </sheetView>
  </sheetViews>
  <sheetFormatPr defaultColWidth="9.140625" defaultRowHeight="15" x14ac:dyDescent="0.25"/>
  <cols>
    <col min="1" max="1" width="2.7109375" style="45" customWidth="1"/>
    <col min="2" max="2" width="28.85546875" style="45" customWidth="1"/>
    <col min="3" max="11" width="13.7109375" style="45" customWidth="1"/>
    <col min="12" max="16384" width="9.140625" style="45"/>
  </cols>
  <sheetData>
    <row r="1" spans="2:11" ht="15" customHeight="1" thickBot="1" x14ac:dyDescent="0.3"/>
    <row r="2" spans="2:11" ht="15" customHeight="1" x14ac:dyDescent="0.25">
      <c r="B2" s="144" t="s">
        <v>418</v>
      </c>
      <c r="C2" s="145"/>
      <c r="D2" s="145"/>
      <c r="E2" s="145"/>
      <c r="F2" s="145"/>
      <c r="G2" s="145"/>
      <c r="H2" s="145"/>
      <c r="I2" s="145"/>
      <c r="J2" s="145"/>
      <c r="K2" s="146"/>
    </row>
    <row r="3" spans="2:11" ht="15" customHeight="1" x14ac:dyDescent="0.25">
      <c r="B3" s="147"/>
      <c r="C3" s="143"/>
      <c r="D3" s="143"/>
      <c r="E3" s="143"/>
      <c r="F3" s="143"/>
      <c r="G3" s="143"/>
      <c r="H3" s="143"/>
      <c r="I3" s="143"/>
      <c r="J3" s="143"/>
      <c r="K3" s="148"/>
    </row>
    <row r="4" spans="2:11" ht="61.5" customHeight="1" x14ac:dyDescent="0.25">
      <c r="B4" s="179" t="s">
        <v>425</v>
      </c>
      <c r="C4" s="180"/>
      <c r="D4" s="180"/>
      <c r="E4" s="180"/>
      <c r="F4" s="180"/>
      <c r="G4" s="180"/>
      <c r="H4" s="180"/>
      <c r="I4" s="180"/>
      <c r="J4" s="180"/>
      <c r="K4" s="181"/>
    </row>
    <row r="5" spans="2:11" ht="15.75" customHeight="1" x14ac:dyDescent="0.25">
      <c r="B5" s="66"/>
      <c r="C5" s="67"/>
      <c r="D5" s="67"/>
      <c r="E5" s="67"/>
      <c r="F5" s="67"/>
      <c r="G5" s="67"/>
      <c r="H5" s="67"/>
      <c r="I5" s="67"/>
      <c r="J5" s="67"/>
      <c r="K5" s="68"/>
    </row>
    <row r="6" spans="2:11" ht="15.75" customHeight="1" x14ac:dyDescent="0.25">
      <c r="B6" s="48" t="s">
        <v>249</v>
      </c>
      <c r="C6" s="185">
        <f>GPA!C14</f>
        <v>0</v>
      </c>
      <c r="D6" s="185"/>
      <c r="E6" s="185"/>
      <c r="F6" s="185"/>
      <c r="G6" s="185"/>
      <c r="H6" s="185"/>
      <c r="I6" s="185"/>
      <c r="J6" s="185"/>
      <c r="K6" s="186"/>
    </row>
    <row r="7" spans="2:11" ht="15.75" customHeight="1" x14ac:dyDescent="0.25">
      <c r="B7" s="48" t="s">
        <v>396</v>
      </c>
      <c r="C7" s="185">
        <f>GPA!C15</f>
        <v>0</v>
      </c>
      <c r="D7" s="185"/>
      <c r="E7" s="185"/>
      <c r="F7" s="185"/>
      <c r="G7" s="185"/>
      <c r="H7" s="185"/>
      <c r="I7" s="185"/>
      <c r="J7" s="185"/>
      <c r="K7" s="186"/>
    </row>
    <row r="8" spans="2:11" ht="15.75" customHeight="1" x14ac:dyDescent="0.25">
      <c r="B8" s="48" t="s">
        <v>397</v>
      </c>
      <c r="C8" s="185">
        <f>GPA!C16</f>
        <v>0</v>
      </c>
      <c r="D8" s="185"/>
      <c r="E8" s="185"/>
      <c r="F8" s="185"/>
      <c r="G8" s="185"/>
      <c r="H8" s="185"/>
      <c r="I8" s="185"/>
      <c r="J8" s="185"/>
      <c r="K8" s="186"/>
    </row>
    <row r="9" spans="2:11" ht="15.75" customHeight="1" x14ac:dyDescent="0.25">
      <c r="B9" s="48" t="s">
        <v>252</v>
      </c>
      <c r="C9" s="185">
        <f>GPA!C19</f>
        <v>0</v>
      </c>
      <c r="D9" s="185"/>
      <c r="E9" s="185"/>
      <c r="F9" s="185"/>
      <c r="G9" s="185"/>
      <c r="H9" s="185"/>
      <c r="I9" s="185"/>
      <c r="J9" s="185"/>
      <c r="K9" s="186"/>
    </row>
    <row r="10" spans="2:11" ht="15.75" customHeight="1" thickBot="1" x14ac:dyDescent="0.3">
      <c r="B10" s="69"/>
      <c r="C10" s="70"/>
      <c r="D10" s="70"/>
      <c r="E10" s="70"/>
      <c r="F10" s="70"/>
      <c r="G10" s="70"/>
      <c r="H10" s="70"/>
      <c r="I10" s="182"/>
      <c r="J10" s="182"/>
      <c r="K10" s="71"/>
    </row>
    <row r="11" spans="2:11" ht="21" customHeight="1" x14ac:dyDescent="0.35">
      <c r="B11" s="72" t="s">
        <v>250</v>
      </c>
      <c r="C11" s="73"/>
      <c r="D11" s="74"/>
      <c r="E11" s="74"/>
      <c r="F11" s="187"/>
      <c r="G11" s="187"/>
      <c r="H11" s="187"/>
      <c r="I11" s="187"/>
      <c r="J11" s="187"/>
      <c r="K11" s="188"/>
    </row>
    <row r="12" spans="2:11" ht="15.75" customHeight="1" x14ac:dyDescent="0.25">
      <c r="B12" s="191" t="s">
        <v>405</v>
      </c>
      <c r="C12" s="192"/>
      <c r="D12" s="192"/>
      <c r="E12" s="192"/>
      <c r="F12" s="192"/>
      <c r="G12" s="192"/>
      <c r="H12" s="192"/>
      <c r="I12" s="192"/>
      <c r="J12" s="192"/>
      <c r="K12" s="193"/>
    </row>
    <row r="13" spans="2:11" x14ac:dyDescent="0.25">
      <c r="B13" s="194"/>
      <c r="C13" s="195"/>
      <c r="D13" s="195"/>
      <c r="E13" s="195"/>
      <c r="F13" s="195"/>
      <c r="G13" s="195"/>
      <c r="H13" s="195"/>
      <c r="I13" s="195"/>
      <c r="J13" s="195"/>
      <c r="K13" s="196"/>
    </row>
    <row r="14" spans="2:11" x14ac:dyDescent="0.25">
      <c r="B14" s="194"/>
      <c r="C14" s="195"/>
      <c r="D14" s="195"/>
      <c r="E14" s="195"/>
      <c r="F14" s="195"/>
      <c r="G14" s="195"/>
      <c r="H14" s="195"/>
      <c r="I14" s="195"/>
      <c r="J14" s="195"/>
      <c r="K14" s="196"/>
    </row>
    <row r="15" spans="2:11" x14ac:dyDescent="0.25">
      <c r="B15" s="194"/>
      <c r="C15" s="195"/>
      <c r="D15" s="195"/>
      <c r="E15" s="195"/>
      <c r="F15" s="195"/>
      <c r="G15" s="195"/>
      <c r="H15" s="195"/>
      <c r="I15" s="195"/>
      <c r="J15" s="195"/>
      <c r="K15" s="196"/>
    </row>
    <row r="16" spans="2:11" x14ac:dyDescent="0.25">
      <c r="B16" s="194"/>
      <c r="C16" s="195"/>
      <c r="D16" s="195"/>
      <c r="E16" s="195"/>
      <c r="F16" s="195"/>
      <c r="G16" s="195"/>
      <c r="H16" s="195"/>
      <c r="I16" s="195"/>
      <c r="J16" s="195"/>
      <c r="K16" s="196"/>
    </row>
    <row r="17" spans="2:11" x14ac:dyDescent="0.25">
      <c r="B17" s="194"/>
      <c r="C17" s="195"/>
      <c r="D17" s="195"/>
      <c r="E17" s="195"/>
      <c r="F17" s="195"/>
      <c r="G17" s="195"/>
      <c r="H17" s="195"/>
      <c r="I17" s="195"/>
      <c r="J17" s="195"/>
      <c r="K17" s="196"/>
    </row>
    <row r="18" spans="2:11" x14ac:dyDescent="0.25">
      <c r="B18" s="194"/>
      <c r="C18" s="195"/>
      <c r="D18" s="195"/>
      <c r="E18" s="195"/>
      <c r="F18" s="195"/>
      <c r="G18" s="195"/>
      <c r="H18" s="195"/>
      <c r="I18" s="195"/>
      <c r="J18" s="195"/>
      <c r="K18" s="196"/>
    </row>
    <row r="19" spans="2:11" x14ac:dyDescent="0.25">
      <c r="B19" s="194"/>
      <c r="C19" s="195"/>
      <c r="D19" s="195"/>
      <c r="E19" s="195"/>
      <c r="F19" s="195"/>
      <c r="G19" s="195"/>
      <c r="H19" s="195"/>
      <c r="I19" s="195"/>
      <c r="J19" s="195"/>
      <c r="K19" s="196"/>
    </row>
    <row r="20" spans="2:11" x14ac:dyDescent="0.25">
      <c r="B20" s="194"/>
      <c r="C20" s="195"/>
      <c r="D20" s="195"/>
      <c r="E20" s="195"/>
      <c r="F20" s="195"/>
      <c r="G20" s="195"/>
      <c r="H20" s="195"/>
      <c r="I20" s="195"/>
      <c r="J20" s="195"/>
      <c r="K20" s="196"/>
    </row>
    <row r="21" spans="2:11" x14ac:dyDescent="0.25">
      <c r="B21" s="194"/>
      <c r="C21" s="195"/>
      <c r="D21" s="195"/>
      <c r="E21" s="195"/>
      <c r="F21" s="195"/>
      <c r="G21" s="195"/>
      <c r="H21" s="195"/>
      <c r="I21" s="195"/>
      <c r="J21" s="195"/>
      <c r="K21" s="196"/>
    </row>
    <row r="22" spans="2:11" x14ac:dyDescent="0.25">
      <c r="B22" s="194"/>
      <c r="C22" s="195"/>
      <c r="D22" s="195"/>
      <c r="E22" s="195"/>
      <c r="F22" s="195"/>
      <c r="G22" s="195"/>
      <c r="H22" s="195"/>
      <c r="I22" s="195"/>
      <c r="J22" s="195"/>
      <c r="K22" s="196"/>
    </row>
    <row r="23" spans="2:11" x14ac:dyDescent="0.25">
      <c r="B23" s="194"/>
      <c r="C23" s="195"/>
      <c r="D23" s="195"/>
      <c r="E23" s="195"/>
      <c r="F23" s="195"/>
      <c r="G23" s="195"/>
      <c r="H23" s="195"/>
      <c r="I23" s="195"/>
      <c r="J23" s="195"/>
      <c r="K23" s="196"/>
    </row>
    <row r="24" spans="2:11" x14ac:dyDescent="0.25">
      <c r="B24" s="194"/>
      <c r="C24" s="195"/>
      <c r="D24" s="195"/>
      <c r="E24" s="195"/>
      <c r="F24" s="195"/>
      <c r="G24" s="195"/>
      <c r="H24" s="195"/>
      <c r="I24" s="195"/>
      <c r="J24" s="195"/>
      <c r="K24" s="196"/>
    </row>
    <row r="25" spans="2:11" x14ac:dyDescent="0.25">
      <c r="B25" s="194"/>
      <c r="C25" s="195"/>
      <c r="D25" s="195"/>
      <c r="E25" s="195"/>
      <c r="F25" s="195"/>
      <c r="G25" s="195"/>
      <c r="H25" s="195"/>
      <c r="I25" s="195"/>
      <c r="J25" s="195"/>
      <c r="K25" s="196"/>
    </row>
    <row r="26" spans="2:11" ht="15.75" customHeight="1" x14ac:dyDescent="0.25">
      <c r="B26" s="197" t="s">
        <v>260</v>
      </c>
      <c r="C26" s="198"/>
      <c r="D26" s="198"/>
      <c r="E26" s="198"/>
      <c r="F26" s="198"/>
      <c r="G26" s="198"/>
      <c r="H26" s="198"/>
      <c r="I26" s="198"/>
      <c r="J26" s="198"/>
      <c r="K26" s="199"/>
    </row>
    <row r="27" spans="2:11" ht="15.75" customHeight="1" x14ac:dyDescent="0.25">
      <c r="B27" s="75" t="s">
        <v>408</v>
      </c>
      <c r="C27" s="76" t="s">
        <v>406</v>
      </c>
      <c r="D27" s="189"/>
      <c r="E27" s="189"/>
      <c r="F27" s="189"/>
      <c r="G27" s="189"/>
      <c r="H27" s="189"/>
      <c r="I27" s="189"/>
      <c r="J27" s="189"/>
      <c r="K27" s="190"/>
    </row>
    <row r="28" spans="2:11" ht="15.75" customHeight="1" x14ac:dyDescent="0.25">
      <c r="B28" s="77"/>
      <c r="C28" s="183"/>
      <c r="D28" s="183"/>
      <c r="E28" s="183"/>
      <c r="F28" s="183"/>
      <c r="G28" s="183"/>
      <c r="H28" s="183"/>
      <c r="I28" s="183"/>
      <c r="J28" s="183"/>
      <c r="K28" s="184"/>
    </row>
    <row r="29" spans="2:11" ht="15.75" customHeight="1" x14ac:dyDescent="0.25">
      <c r="B29" s="77"/>
      <c r="C29" s="183"/>
      <c r="D29" s="183"/>
      <c r="E29" s="183"/>
      <c r="F29" s="183"/>
      <c r="G29" s="183"/>
      <c r="H29" s="183"/>
      <c r="I29" s="183"/>
      <c r="J29" s="183"/>
      <c r="K29" s="184"/>
    </row>
    <row r="30" spans="2:11" ht="15.75" customHeight="1" x14ac:dyDescent="0.25">
      <c r="B30" s="48" t="s">
        <v>409</v>
      </c>
      <c r="C30" s="78" t="s">
        <v>261</v>
      </c>
      <c r="K30" s="46"/>
    </row>
    <row r="31" spans="2:11" ht="15.75" customHeight="1" x14ac:dyDescent="0.25">
      <c r="B31" s="90" t="s">
        <v>407</v>
      </c>
      <c r="C31" s="91"/>
      <c r="D31" s="91"/>
      <c r="E31" s="91"/>
      <c r="F31" s="92"/>
      <c r="G31" s="92"/>
      <c r="H31" s="92"/>
      <c r="I31" s="92"/>
      <c r="J31" s="92"/>
      <c r="K31" s="93"/>
    </row>
    <row r="32" spans="2:11" ht="15.75" customHeight="1" x14ac:dyDescent="0.25">
      <c r="B32" s="194"/>
      <c r="C32" s="195"/>
      <c r="D32" s="195"/>
      <c r="E32" s="195"/>
      <c r="F32" s="195"/>
      <c r="G32" s="195"/>
      <c r="H32" s="195"/>
      <c r="I32" s="195"/>
      <c r="J32" s="195"/>
      <c r="K32" s="196"/>
    </row>
    <row r="33" spans="2:11" ht="15.75" customHeight="1" x14ac:dyDescent="0.25">
      <c r="B33" s="194"/>
      <c r="C33" s="195"/>
      <c r="D33" s="195"/>
      <c r="E33" s="195"/>
      <c r="F33" s="195"/>
      <c r="G33" s="195"/>
      <c r="H33" s="195"/>
      <c r="I33" s="195"/>
      <c r="J33" s="195"/>
      <c r="K33" s="196"/>
    </row>
    <row r="34" spans="2:11" ht="15.75" customHeight="1" x14ac:dyDescent="0.25">
      <c r="B34" s="194"/>
      <c r="C34" s="195"/>
      <c r="D34" s="195"/>
      <c r="E34" s="195"/>
      <c r="F34" s="195"/>
      <c r="G34" s="195"/>
      <c r="H34" s="195"/>
      <c r="I34" s="195"/>
      <c r="J34" s="195"/>
      <c r="K34" s="196"/>
    </row>
    <row r="35" spans="2:11" ht="15.75" customHeight="1" x14ac:dyDescent="0.25">
      <c r="B35" s="194"/>
      <c r="C35" s="195"/>
      <c r="D35" s="195"/>
      <c r="E35" s="195"/>
      <c r="F35" s="195"/>
      <c r="G35" s="195"/>
      <c r="H35" s="195"/>
      <c r="I35" s="195"/>
      <c r="J35" s="195"/>
      <c r="K35" s="196"/>
    </row>
    <row r="36" spans="2:11" ht="15.75" customHeight="1" x14ac:dyDescent="0.25">
      <c r="B36" s="194"/>
      <c r="C36" s="195"/>
      <c r="D36" s="195"/>
      <c r="E36" s="195"/>
      <c r="F36" s="195"/>
      <c r="G36" s="195"/>
      <c r="H36" s="195"/>
      <c r="I36" s="195"/>
      <c r="J36" s="195"/>
      <c r="K36" s="196"/>
    </row>
    <row r="37" spans="2:11" ht="15.75" customHeight="1" x14ac:dyDescent="0.25">
      <c r="B37" s="194"/>
      <c r="C37" s="195"/>
      <c r="D37" s="195"/>
      <c r="E37" s="195"/>
      <c r="F37" s="195"/>
      <c r="G37" s="195"/>
      <c r="H37" s="195"/>
      <c r="I37" s="195"/>
      <c r="J37" s="195"/>
      <c r="K37" s="196"/>
    </row>
    <row r="38" spans="2:11" ht="15.75" customHeight="1" x14ac:dyDescent="0.25">
      <c r="B38" s="194"/>
      <c r="C38" s="195"/>
      <c r="D38" s="195"/>
      <c r="E38" s="195"/>
      <c r="F38" s="195"/>
      <c r="G38" s="195"/>
      <c r="H38" s="195"/>
      <c r="I38" s="195"/>
      <c r="J38" s="195"/>
      <c r="K38" s="196"/>
    </row>
    <row r="39" spans="2:11" ht="15.75" customHeight="1" thickBot="1" x14ac:dyDescent="0.3">
      <c r="B39" s="200"/>
      <c r="C39" s="201"/>
      <c r="D39" s="201"/>
      <c r="E39" s="201"/>
      <c r="F39" s="201"/>
      <c r="G39" s="201"/>
      <c r="H39" s="201"/>
      <c r="I39" s="201"/>
      <c r="J39" s="201"/>
      <c r="K39" s="202"/>
    </row>
    <row r="40" spans="2:11" ht="21" customHeight="1" x14ac:dyDescent="0.35">
      <c r="B40" s="79" t="s">
        <v>412</v>
      </c>
      <c r="C40" s="80"/>
      <c r="D40" s="80"/>
      <c r="E40" s="80"/>
      <c r="F40" s="80"/>
      <c r="G40" s="80"/>
      <c r="H40" s="80"/>
      <c r="I40" s="80"/>
      <c r="J40" s="80"/>
      <c r="K40" s="81"/>
    </row>
    <row r="41" spans="2:11" ht="15.75" customHeight="1" x14ac:dyDescent="0.25">
      <c r="B41" s="194"/>
      <c r="C41" s="195"/>
      <c r="D41" s="195"/>
      <c r="E41" s="195"/>
      <c r="F41" s="195"/>
      <c r="G41" s="195"/>
      <c r="H41" s="195"/>
      <c r="I41" s="195"/>
      <c r="J41" s="195"/>
      <c r="K41" s="196"/>
    </row>
    <row r="42" spans="2:11" ht="15.75" customHeight="1" x14ac:dyDescent="0.25">
      <c r="B42" s="194"/>
      <c r="C42" s="195"/>
      <c r="D42" s="195"/>
      <c r="E42" s="195"/>
      <c r="F42" s="195"/>
      <c r="G42" s="195"/>
      <c r="H42" s="195"/>
      <c r="I42" s="195"/>
      <c r="J42" s="195"/>
      <c r="K42" s="196"/>
    </row>
    <row r="43" spans="2:11" ht="15.75" customHeight="1" x14ac:dyDescent="0.25">
      <c r="B43" s="194"/>
      <c r="C43" s="195"/>
      <c r="D43" s="195"/>
      <c r="E43" s="195"/>
      <c r="F43" s="195"/>
      <c r="G43" s="195"/>
      <c r="H43" s="195"/>
      <c r="I43" s="195"/>
      <c r="J43" s="195"/>
      <c r="K43" s="196"/>
    </row>
    <row r="44" spans="2:11" ht="15.75" customHeight="1" x14ac:dyDescent="0.25">
      <c r="B44" s="194"/>
      <c r="C44" s="195"/>
      <c r="D44" s="195"/>
      <c r="E44" s="195"/>
      <c r="F44" s="195"/>
      <c r="G44" s="195"/>
      <c r="H44" s="195"/>
      <c r="I44" s="195"/>
      <c r="J44" s="195"/>
      <c r="K44" s="196"/>
    </row>
    <row r="45" spans="2:11" ht="15.75" customHeight="1" x14ac:dyDescent="0.25">
      <c r="B45" s="194"/>
      <c r="C45" s="195"/>
      <c r="D45" s="195"/>
      <c r="E45" s="195"/>
      <c r="F45" s="195"/>
      <c r="G45" s="195"/>
      <c r="H45" s="195"/>
      <c r="I45" s="195"/>
      <c r="J45" s="195"/>
      <c r="K45" s="196"/>
    </row>
    <row r="46" spans="2:11" ht="15.75" customHeight="1" x14ac:dyDescent="0.25">
      <c r="B46" s="194"/>
      <c r="C46" s="195"/>
      <c r="D46" s="195"/>
      <c r="E46" s="195"/>
      <c r="F46" s="195"/>
      <c r="G46" s="195"/>
      <c r="H46" s="195"/>
      <c r="I46" s="195"/>
      <c r="J46" s="195"/>
      <c r="K46" s="196"/>
    </row>
    <row r="47" spans="2:11" ht="15.75" customHeight="1" x14ac:dyDescent="0.25">
      <c r="B47" s="194"/>
      <c r="C47" s="195"/>
      <c r="D47" s="195"/>
      <c r="E47" s="195"/>
      <c r="F47" s="195"/>
      <c r="G47" s="195"/>
      <c r="H47" s="195"/>
      <c r="I47" s="195"/>
      <c r="J47" s="195"/>
      <c r="K47" s="196"/>
    </row>
    <row r="48" spans="2:11" ht="15.75" customHeight="1" thickBot="1" x14ac:dyDescent="0.3">
      <c r="B48" s="200"/>
      <c r="C48" s="201"/>
      <c r="D48" s="201"/>
      <c r="E48" s="201"/>
      <c r="F48" s="201"/>
      <c r="G48" s="201"/>
      <c r="H48" s="201"/>
      <c r="I48" s="201"/>
      <c r="J48" s="201"/>
      <c r="K48" s="202"/>
    </row>
    <row r="49" spans="2:11" ht="21" x14ac:dyDescent="0.35">
      <c r="B49" s="72" t="s">
        <v>411</v>
      </c>
      <c r="C49" s="73"/>
      <c r="D49" s="73"/>
      <c r="E49" s="73"/>
      <c r="F49" s="73"/>
      <c r="G49" s="73"/>
      <c r="H49" s="73"/>
      <c r="I49" s="82"/>
      <c r="J49" s="83" t="s">
        <v>251</v>
      </c>
      <c r="K49" s="84"/>
    </row>
    <row r="50" spans="2:11" ht="15.75" customHeight="1" x14ac:dyDescent="0.25">
      <c r="B50" s="85" t="s">
        <v>410</v>
      </c>
      <c r="C50" s="86"/>
      <c r="D50" s="86"/>
      <c r="E50" s="86"/>
      <c r="F50" s="86"/>
      <c r="G50" s="86"/>
      <c r="H50" s="86"/>
      <c r="I50" s="86"/>
      <c r="K50" s="46"/>
    </row>
    <row r="51" spans="2:11" ht="15.75" customHeight="1" x14ac:dyDescent="0.25">
      <c r="B51" s="194"/>
      <c r="C51" s="195"/>
      <c r="D51" s="195"/>
      <c r="E51" s="195"/>
      <c r="F51" s="195"/>
      <c r="G51" s="195"/>
      <c r="H51" s="195"/>
      <c r="I51" s="195"/>
      <c r="J51" s="195"/>
      <c r="K51" s="196"/>
    </row>
    <row r="52" spans="2:11" ht="15.75" customHeight="1" x14ac:dyDescent="0.25">
      <c r="B52" s="194"/>
      <c r="C52" s="195"/>
      <c r="D52" s="195"/>
      <c r="E52" s="195"/>
      <c r="F52" s="195"/>
      <c r="G52" s="195"/>
      <c r="H52" s="195"/>
      <c r="I52" s="195"/>
      <c r="J52" s="195"/>
      <c r="K52" s="196"/>
    </row>
    <row r="53" spans="2:11" ht="15.75" customHeight="1" x14ac:dyDescent="0.25">
      <c r="B53" s="194"/>
      <c r="C53" s="195"/>
      <c r="D53" s="195"/>
      <c r="E53" s="195"/>
      <c r="F53" s="195"/>
      <c r="G53" s="195"/>
      <c r="H53" s="195"/>
      <c r="I53" s="195"/>
      <c r="J53" s="195"/>
      <c r="K53" s="196"/>
    </row>
    <row r="54" spans="2:11" ht="15.75" customHeight="1" x14ac:dyDescent="0.25">
      <c r="B54" s="194"/>
      <c r="C54" s="195"/>
      <c r="D54" s="195"/>
      <c r="E54" s="195"/>
      <c r="F54" s="195"/>
      <c r="G54" s="195"/>
      <c r="H54" s="195"/>
      <c r="I54" s="195"/>
      <c r="J54" s="195"/>
      <c r="K54" s="196"/>
    </row>
    <row r="55" spans="2:11" ht="15.75" customHeight="1" x14ac:dyDescent="0.25">
      <c r="B55" s="194"/>
      <c r="C55" s="195"/>
      <c r="D55" s="195"/>
      <c r="E55" s="195"/>
      <c r="F55" s="195"/>
      <c r="G55" s="195"/>
      <c r="H55" s="195"/>
      <c r="I55" s="195"/>
      <c r="J55" s="195"/>
      <c r="K55" s="196"/>
    </row>
    <row r="56" spans="2:11" ht="15.75" customHeight="1" x14ac:dyDescent="0.25">
      <c r="B56" s="194"/>
      <c r="C56" s="195"/>
      <c r="D56" s="195"/>
      <c r="E56" s="195"/>
      <c r="F56" s="195"/>
      <c r="G56" s="195"/>
      <c r="H56" s="195"/>
      <c r="I56" s="195"/>
      <c r="J56" s="195"/>
      <c r="K56" s="196"/>
    </row>
    <row r="57" spans="2:11" ht="15.75" customHeight="1" x14ac:dyDescent="0.25">
      <c r="B57" s="194"/>
      <c r="C57" s="195"/>
      <c r="D57" s="195"/>
      <c r="E57" s="195"/>
      <c r="F57" s="195"/>
      <c r="G57" s="195"/>
      <c r="H57" s="195"/>
      <c r="I57" s="195"/>
      <c r="J57" s="195"/>
      <c r="K57" s="196"/>
    </row>
    <row r="58" spans="2:11" ht="15.75" customHeight="1" thickBot="1" x14ac:dyDescent="0.3">
      <c r="B58" s="200"/>
      <c r="C58" s="201"/>
      <c r="D58" s="201"/>
      <c r="E58" s="201"/>
      <c r="F58" s="201"/>
      <c r="G58" s="201"/>
      <c r="H58" s="201"/>
      <c r="I58" s="201"/>
      <c r="J58" s="201"/>
      <c r="K58" s="202"/>
    </row>
    <row r="59" spans="2:11" ht="21" customHeight="1" x14ac:dyDescent="0.25">
      <c r="B59"/>
      <c r="C59"/>
      <c r="D59"/>
      <c r="E59"/>
      <c r="F59"/>
      <c r="G59"/>
      <c r="H59"/>
      <c r="I59"/>
      <c r="J59"/>
      <c r="K59"/>
    </row>
    <row r="60" spans="2:11" ht="15.75" customHeight="1" x14ac:dyDescent="0.25">
      <c r="B60"/>
      <c r="C60"/>
      <c r="D60"/>
      <c r="E60"/>
      <c r="F60"/>
      <c r="G60"/>
      <c r="H60"/>
      <c r="I60"/>
      <c r="J60"/>
      <c r="K60"/>
    </row>
  </sheetData>
  <sheetProtection algorithmName="SHA-512" hashValue="Y539gHhBCvxfTgP4AjSlT4LsFws/3ibMiKD2FRjO5oE2m5184bEA5Fw53ctzi4vgJqz0T2GE9WeJ/b+4hjegWQ==" saltValue="gyPcW1sakXcKB06zOWMWvg==" spinCount="100000" sheet="1" selectLockedCells="1"/>
  <mergeCells count="18">
    <mergeCell ref="B32:K39"/>
    <mergeCell ref="B41:K48"/>
    <mergeCell ref="B51:K58"/>
    <mergeCell ref="B4:K4"/>
    <mergeCell ref="B2:K3"/>
    <mergeCell ref="I10:J10"/>
    <mergeCell ref="C28:K28"/>
    <mergeCell ref="C29:K29"/>
    <mergeCell ref="C6:K6"/>
    <mergeCell ref="C7:K7"/>
    <mergeCell ref="C8:K8"/>
    <mergeCell ref="C9:K9"/>
    <mergeCell ref="F11:K11"/>
    <mergeCell ref="F27:K27"/>
    <mergeCell ref="D27:E27"/>
    <mergeCell ref="B12:K12"/>
    <mergeCell ref="B13:K25"/>
    <mergeCell ref="B26:K26"/>
  </mergeCells>
  <dataValidations count="6">
    <dataValidation type="date" allowBlank="1" showInputMessage="1" showErrorMessage="1" sqref="K10 C10" xr:uid="{00000000-0002-0000-0100-000000000000}">
      <formula1>32874</formula1>
      <formula2>54789</formula2>
    </dataValidation>
    <dataValidation type="textLength" operator="lessThan" allowBlank="1" showInputMessage="1" showErrorMessage="1" promptTitle="Mandatory" prompt="Must be filled in." sqref="B13:K25" xr:uid="{00000000-0002-0000-0100-000001000000}">
      <formula1>1001</formula1>
    </dataValidation>
    <dataValidation type="whole" allowBlank="1" showInputMessage="1" showErrorMessage="1" promptTitle="Mandatory" prompt="Must be filled in." sqref="B28:B29" xr:uid="{00000000-0002-0000-0100-000002000000}">
      <formula1>0</formula1>
      <formula2>99999</formula2>
    </dataValidation>
    <dataValidation type="textLength" operator="lessThan" allowBlank="1" showInputMessage="1" showErrorMessage="1" promptTitle="Mandatory" prompt="Must be filled in." sqref="C28:K29" xr:uid="{00000000-0002-0000-0100-000004000000}">
      <formula1>76</formula1>
    </dataValidation>
    <dataValidation type="textLength" operator="lessThan" allowBlank="1" showInputMessage="1" showErrorMessage="1" promptTitle="Mandatory" prompt="Must be filled in." sqref="B32:K39" xr:uid="{00000000-0002-0000-0100-000005000000}">
      <formula1>501</formula1>
    </dataValidation>
    <dataValidation type="textLength" operator="lessThan" allowBlank="1" showInputMessage="1" showErrorMessage="1" sqref="B51:K58" xr:uid="{00000000-0002-0000-0100-000006000000}">
      <formula1>501</formula1>
    </dataValidation>
  </dataValidations>
  <hyperlinks>
    <hyperlink ref="C30"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K49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249977111117893"/>
  </sheetPr>
  <dimension ref="B1:O18"/>
  <sheetViews>
    <sheetView showGridLines="0" zoomScaleNormal="100" workbookViewId="0">
      <selection activeCell="E26" sqref="E26"/>
    </sheetView>
  </sheetViews>
  <sheetFormatPr defaultColWidth="8.85546875" defaultRowHeight="15" x14ac:dyDescent="0.25"/>
  <cols>
    <col min="1" max="1" width="2.7109375" customWidth="1"/>
    <col min="2" max="2" width="46.42578125" bestFit="1" customWidth="1"/>
  </cols>
  <sheetData>
    <row r="1" spans="2:15" ht="15" customHeight="1" thickBot="1" x14ac:dyDescent="0.3"/>
    <row r="2" spans="2:15" ht="15" customHeight="1" x14ac:dyDescent="0.25">
      <c r="B2" s="209" t="s">
        <v>419</v>
      </c>
      <c r="C2" s="210"/>
      <c r="D2" s="210"/>
      <c r="E2" s="210"/>
      <c r="F2" s="210"/>
      <c r="G2" s="210"/>
      <c r="H2" s="210"/>
      <c r="I2" s="210"/>
      <c r="J2" s="210"/>
      <c r="K2" s="210"/>
      <c r="L2" s="211"/>
      <c r="O2" s="45"/>
    </row>
    <row r="3" spans="2:15" ht="15" customHeight="1" x14ac:dyDescent="0.25">
      <c r="B3" s="212"/>
      <c r="C3" s="213"/>
      <c r="D3" s="213"/>
      <c r="E3" s="213"/>
      <c r="F3" s="213"/>
      <c r="G3" s="213"/>
      <c r="H3" s="213"/>
      <c r="I3" s="213"/>
      <c r="J3" s="213"/>
      <c r="K3" s="213"/>
      <c r="L3" s="214"/>
      <c r="O3" s="45"/>
    </row>
    <row r="4" spans="2:15" ht="30" customHeight="1" x14ac:dyDescent="0.25">
      <c r="B4" s="215" t="s">
        <v>386</v>
      </c>
      <c r="C4" s="216"/>
      <c r="D4" s="216"/>
      <c r="E4" s="216"/>
      <c r="F4" s="216"/>
      <c r="G4" s="216"/>
      <c r="H4" s="216"/>
      <c r="I4" s="216"/>
      <c r="J4" s="216"/>
      <c r="K4" s="216"/>
      <c r="L4" s="217"/>
      <c r="O4" s="45"/>
    </row>
    <row r="5" spans="2:15" ht="17.100000000000001" customHeight="1" thickBot="1" x14ac:dyDescent="0.3">
      <c r="B5" s="218" t="s">
        <v>399</v>
      </c>
      <c r="C5" s="219"/>
      <c r="D5" s="219"/>
      <c r="E5" s="219"/>
      <c r="F5" s="219"/>
      <c r="G5" s="219"/>
      <c r="H5" s="219"/>
      <c r="I5" s="219"/>
      <c r="J5" s="219"/>
      <c r="K5" s="219"/>
      <c r="L5" s="220"/>
    </row>
    <row r="6" spans="2:15" ht="21" customHeight="1" x14ac:dyDescent="0.25">
      <c r="B6" s="87" t="s">
        <v>413</v>
      </c>
      <c r="C6" s="36"/>
      <c r="D6" s="36"/>
      <c r="E6" s="36"/>
      <c r="F6" s="36"/>
      <c r="G6" s="36"/>
      <c r="H6" s="36"/>
      <c r="I6" s="36"/>
      <c r="J6" s="36"/>
      <c r="K6" s="36"/>
      <c r="L6" s="37"/>
    </row>
    <row r="7" spans="2:15" ht="15.75" customHeight="1" x14ac:dyDescent="0.25">
      <c r="B7" s="38" t="s">
        <v>262</v>
      </c>
      <c r="C7" s="5"/>
      <c r="D7" s="5"/>
      <c r="E7" s="5"/>
      <c r="F7" s="5"/>
      <c r="G7" s="5"/>
      <c r="H7" s="5"/>
      <c r="I7" s="5"/>
      <c r="J7" s="5"/>
      <c r="K7" s="5"/>
      <c r="L7" s="6"/>
    </row>
    <row r="8" spans="2:15" ht="15.75" customHeight="1" x14ac:dyDescent="0.25">
      <c r="B8" s="38" t="s">
        <v>415</v>
      </c>
      <c r="C8" s="221"/>
      <c r="D8" s="221"/>
      <c r="E8" s="221"/>
      <c r="F8" s="221"/>
      <c r="G8" s="221"/>
      <c r="H8" s="221"/>
      <c r="I8" s="221"/>
      <c r="J8" s="221"/>
      <c r="K8" s="221"/>
      <c r="L8" s="222"/>
    </row>
    <row r="9" spans="2:15" ht="15.75" customHeight="1" x14ac:dyDescent="0.25">
      <c r="B9" s="4"/>
      <c r="L9" s="2"/>
    </row>
    <row r="10" spans="2:15" ht="15.75" customHeight="1" x14ac:dyDescent="0.25">
      <c r="B10" s="39" t="s">
        <v>263</v>
      </c>
      <c r="C10" s="226"/>
      <c r="D10" s="227"/>
      <c r="E10" s="227"/>
      <c r="F10" s="227"/>
      <c r="G10" s="227"/>
      <c r="H10" s="227"/>
      <c r="I10" s="227"/>
      <c r="J10" s="227"/>
      <c r="K10" s="227"/>
      <c r="L10" s="228"/>
    </row>
    <row r="11" spans="2:15" ht="15.75" customHeight="1" x14ac:dyDescent="0.25">
      <c r="B11" s="49" t="s">
        <v>394</v>
      </c>
      <c r="C11" s="223"/>
      <c r="D11" s="224"/>
      <c r="E11" s="224"/>
      <c r="F11" s="224"/>
      <c r="G11" s="224"/>
      <c r="H11" s="224"/>
      <c r="I11" s="224"/>
      <c r="J11" s="224"/>
      <c r="K11" s="224"/>
      <c r="L11" s="225"/>
    </row>
    <row r="12" spans="2:15" ht="15.75" customHeight="1" x14ac:dyDescent="0.25">
      <c r="B12" s="4"/>
      <c r="L12" s="2"/>
    </row>
    <row r="13" spans="2:15" ht="15.75" customHeight="1" x14ac:dyDescent="0.25">
      <c r="B13" s="38" t="s">
        <v>416</v>
      </c>
      <c r="C13" s="40"/>
      <c r="D13" s="5"/>
      <c r="E13" s="5"/>
      <c r="F13" s="5"/>
      <c r="G13" s="5"/>
      <c r="H13" s="5"/>
      <c r="I13" s="5"/>
      <c r="J13" s="5"/>
      <c r="K13" s="5"/>
      <c r="L13" s="6"/>
    </row>
    <row r="14" spans="2:15" ht="15.75" customHeight="1" x14ac:dyDescent="0.25">
      <c r="B14" s="38" t="s">
        <v>264</v>
      </c>
      <c r="C14" s="223"/>
      <c r="D14" s="224"/>
      <c r="E14" s="224"/>
      <c r="F14" s="224"/>
      <c r="G14" s="224"/>
      <c r="H14" s="224"/>
      <c r="I14" s="224"/>
      <c r="J14" s="224"/>
      <c r="K14" s="224"/>
      <c r="L14" s="225"/>
    </row>
    <row r="15" spans="2:15" ht="15.75" customHeight="1" x14ac:dyDescent="0.25">
      <c r="B15" s="4"/>
      <c r="L15" s="2"/>
    </row>
    <row r="16" spans="2:15" ht="30" customHeight="1" thickBot="1" x14ac:dyDescent="0.3">
      <c r="B16" s="41" t="s">
        <v>265</v>
      </c>
      <c r="C16" s="203"/>
      <c r="D16" s="204"/>
      <c r="E16" s="204"/>
      <c r="F16" s="204"/>
      <c r="G16" s="204"/>
      <c r="H16" s="204"/>
      <c r="I16" s="204"/>
      <c r="J16" s="204"/>
      <c r="K16" s="204"/>
      <c r="L16" s="205"/>
    </row>
    <row r="17" spans="2:12" ht="21" customHeight="1" x14ac:dyDescent="0.25">
      <c r="B17" s="88" t="s">
        <v>414</v>
      </c>
      <c r="C17" s="42"/>
      <c r="D17" s="42"/>
      <c r="E17" s="42"/>
      <c r="F17" s="42"/>
      <c r="G17" s="42"/>
      <c r="H17" s="42"/>
      <c r="I17" s="42"/>
      <c r="J17" s="42"/>
      <c r="K17" s="42"/>
      <c r="L17" s="43"/>
    </row>
    <row r="18" spans="2:12" ht="45" customHeight="1" thickBot="1" x14ac:dyDescent="0.3">
      <c r="B18" s="44" t="s">
        <v>421</v>
      </c>
      <c r="C18" s="206"/>
      <c r="D18" s="207"/>
      <c r="E18" s="207"/>
      <c r="F18" s="207"/>
      <c r="G18" s="207"/>
      <c r="H18" s="207"/>
      <c r="I18" s="207"/>
      <c r="J18" s="207"/>
      <c r="K18" s="207"/>
      <c r="L18" s="208"/>
    </row>
  </sheetData>
  <sheetProtection algorithmName="SHA-512" hashValue="siPU3Ccdx6S8mzegZlXTf21XWVcTuKwQToM1SRbPLoK257q3j4WddTuCYfZwr83FoC9K1rcTq74eUuOmKBoRzw==" saltValue="jHi16V56GwANjcYJCRxXmg==" spinCount="100000" sheet="1" objects="1" scenarios="1"/>
  <mergeCells count="9">
    <mergeCell ref="C16:L16"/>
    <mergeCell ref="C18:L18"/>
    <mergeCell ref="B2:L3"/>
    <mergeCell ref="B4:L4"/>
    <mergeCell ref="B5:L5"/>
    <mergeCell ref="C8:L8"/>
    <mergeCell ref="C11:L11"/>
    <mergeCell ref="C14:L14"/>
    <mergeCell ref="C10:L10"/>
  </mergeCells>
  <dataValidations count="4">
    <dataValidation type="textLength" operator="lessThan" allowBlank="1" showInputMessage="1" showErrorMessage="1" promptTitle="Test not taken yet" prompt="Be sure to upload the registration receipt to your application." sqref="C18:L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C14:L14 C8:L8" xr:uid="{00000000-0002-0000-0300-000001000000}">
      <formula1>101</formula1>
    </dataValidation>
    <dataValidation type="textLength" operator="lessThan" allowBlank="1" showInputMessage="1" showErrorMessage="1" promptTitle="English requirements" prompt="Please state in which way you fulfill the English requirements." sqref="C16:L16" xr:uid="{00000000-0002-0000-0300-000002000000}">
      <formula1>101</formula1>
    </dataValidation>
    <dataValidation type="custom" allowBlank="1" showInputMessage="1" showErrorMessage="1" sqref="C11:L11" xr:uid="{00000000-0002-0000-0300-000003000000}">
      <formula1>C11=SUBSTITUTE(C11," ","")</formula1>
    </dataValidation>
  </dataValidations>
  <hyperlinks>
    <hyperlink ref="B5:L5" r:id="rId1" display="https://www.dtu.dk/english/education/graduate/admission-and-deadlines/application_procedure/apply/language-test-requirements" xr:uid="{00000000-0004-0000-03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896B4-3402-4A43-B463-769C80E17E3F}">
  <sheetPr>
    <tabColor rgb="FF00B050"/>
    <pageSetUpPr fitToPage="1"/>
  </sheetPr>
  <dimension ref="B1:V180"/>
  <sheetViews>
    <sheetView showGridLines="0" zoomScaleNormal="100" workbookViewId="0">
      <selection activeCell="B1" sqref="B1:P2"/>
    </sheetView>
  </sheetViews>
  <sheetFormatPr defaultColWidth="9.140625" defaultRowHeight="15" x14ac:dyDescent="0.25"/>
  <cols>
    <col min="1" max="1" width="2.7109375" style="45" customWidth="1"/>
    <col min="2" max="2" width="64.7109375" style="45" customWidth="1"/>
    <col min="3" max="3" width="14.85546875" style="45" customWidth="1"/>
    <col min="4" max="4" width="15.140625" style="45" customWidth="1"/>
    <col min="5" max="5" width="12.85546875" style="45" customWidth="1"/>
    <col min="6" max="6" width="8.5703125" style="45" customWidth="1"/>
    <col min="7" max="7" width="12.7109375" style="45" customWidth="1"/>
    <col min="8" max="8" width="12" style="45" customWidth="1"/>
    <col min="9" max="9" width="12.140625" style="45" customWidth="1"/>
    <col min="10" max="10" width="14.7109375" style="45" customWidth="1"/>
    <col min="11" max="11" width="22.85546875" style="45" customWidth="1"/>
    <col min="12" max="12" width="20" style="45" customWidth="1"/>
    <col min="13" max="13" width="24.85546875" style="45" customWidth="1"/>
    <col min="14" max="14" width="10.140625" style="45" customWidth="1"/>
    <col min="15" max="15" width="51.5703125" style="45" customWidth="1"/>
    <col min="16" max="16" width="30.5703125" style="45" customWidth="1"/>
    <col min="17" max="16384" width="9.140625" style="45"/>
  </cols>
  <sheetData>
    <row r="1" spans="2:16" ht="15" customHeight="1" x14ac:dyDescent="0.25">
      <c r="B1" s="143" t="s">
        <v>432</v>
      </c>
      <c r="C1" s="143"/>
      <c r="D1" s="143"/>
      <c r="E1" s="143"/>
      <c r="F1" s="143"/>
      <c r="G1" s="143"/>
      <c r="H1" s="143"/>
      <c r="I1" s="143"/>
      <c r="J1" s="143"/>
      <c r="K1" s="143"/>
      <c r="L1" s="143"/>
      <c r="M1" s="143"/>
      <c r="N1" s="143"/>
      <c r="O1" s="143"/>
      <c r="P1" s="143"/>
    </row>
    <row r="2" spans="2:16" ht="15" customHeight="1" x14ac:dyDescent="0.25">
      <c r="B2" s="143"/>
      <c r="C2" s="143"/>
      <c r="D2" s="143"/>
      <c r="E2" s="143"/>
      <c r="F2" s="143"/>
      <c r="G2" s="143"/>
      <c r="H2" s="143"/>
      <c r="I2" s="143"/>
      <c r="J2" s="143"/>
      <c r="K2" s="143"/>
      <c r="L2" s="143"/>
      <c r="M2" s="143"/>
      <c r="N2" s="143"/>
      <c r="O2" s="143"/>
      <c r="P2" s="143"/>
    </row>
    <row r="3" spans="2:16" ht="15.75" customHeight="1" x14ac:dyDescent="0.25">
      <c r="B3" s="158" t="s">
        <v>423</v>
      </c>
      <c r="C3" s="158"/>
      <c r="D3" s="158"/>
      <c r="E3" s="158"/>
      <c r="F3" s="158"/>
      <c r="G3" s="158"/>
      <c r="H3" s="158"/>
      <c r="I3" s="158"/>
      <c r="J3" s="158"/>
      <c r="K3" s="158"/>
      <c r="L3" s="158"/>
      <c r="M3" s="158"/>
      <c r="N3" s="158"/>
      <c r="O3" s="158"/>
      <c r="P3" s="158"/>
    </row>
    <row r="4" spans="2:16" ht="15.75" customHeight="1" x14ac:dyDescent="0.25">
      <c r="B4" s="63"/>
      <c r="C4" s="63"/>
      <c r="D4" s="63"/>
      <c r="E4" s="63"/>
      <c r="F4" s="63"/>
      <c r="G4" s="63"/>
      <c r="H4" s="63"/>
      <c r="I4" s="63"/>
      <c r="J4" s="63"/>
      <c r="K4" s="63"/>
      <c r="L4" s="63"/>
      <c r="M4" s="63"/>
      <c r="N4" s="63"/>
      <c r="O4" s="63"/>
      <c r="P4" s="63"/>
    </row>
    <row r="5" spans="2:16" ht="15.75" customHeight="1" x14ac:dyDescent="0.25">
      <c r="B5" s="111" t="s">
        <v>381</v>
      </c>
      <c r="D5" s="64"/>
      <c r="E5" s="64"/>
      <c r="F5" s="64"/>
      <c r="I5" s="64"/>
      <c r="J5" s="64"/>
      <c r="K5" s="64"/>
      <c r="L5" s="64"/>
      <c r="M5" s="64"/>
      <c r="N5" s="64"/>
      <c r="O5" s="64"/>
      <c r="P5" s="64"/>
    </row>
    <row r="6" spans="2:16" ht="15.75" customHeight="1" x14ac:dyDescent="0.25">
      <c r="B6" s="112" t="s">
        <v>377</v>
      </c>
      <c r="D6" s="64"/>
      <c r="E6" s="64"/>
      <c r="F6" s="64"/>
      <c r="I6" s="64"/>
      <c r="J6" s="64"/>
      <c r="K6" s="64"/>
      <c r="L6" s="64"/>
      <c r="M6" s="64"/>
      <c r="N6" s="64"/>
      <c r="O6" s="64"/>
      <c r="P6" s="64"/>
    </row>
    <row r="7" spans="2:16" ht="15.75" customHeight="1" x14ac:dyDescent="0.25">
      <c r="B7" s="99" t="s">
        <v>424</v>
      </c>
      <c r="D7" s="64"/>
      <c r="E7" s="64"/>
      <c r="F7" s="64"/>
      <c r="I7" s="64"/>
      <c r="J7" s="64"/>
      <c r="K7" s="64"/>
      <c r="L7" s="64"/>
      <c r="M7" s="64"/>
      <c r="N7" s="64"/>
      <c r="O7" s="64"/>
      <c r="P7" s="64"/>
    </row>
    <row r="8" spans="2:16" ht="15.75" customHeight="1" thickBot="1" x14ac:dyDescent="0.5">
      <c r="B8" s="63"/>
      <c r="C8" s="63"/>
      <c r="D8" s="63"/>
      <c r="E8" s="63"/>
      <c r="F8" s="63"/>
      <c r="I8" s="63"/>
      <c r="J8" s="63"/>
      <c r="K8" s="63"/>
      <c r="L8" s="63"/>
      <c r="M8" s="63"/>
      <c r="N8" s="63"/>
      <c r="O8" s="65"/>
    </row>
    <row r="9" spans="2:16" ht="15" customHeight="1" x14ac:dyDescent="0.25">
      <c r="B9" s="144" t="s">
        <v>417</v>
      </c>
      <c r="C9" s="145"/>
      <c r="D9" s="145"/>
      <c r="E9" s="145"/>
      <c r="F9" s="145"/>
      <c r="G9" s="145"/>
      <c r="H9" s="145"/>
      <c r="I9" s="145"/>
      <c r="J9" s="145"/>
      <c r="K9" s="145"/>
      <c r="L9" s="145"/>
      <c r="M9" s="145"/>
      <c r="N9" s="145"/>
      <c r="O9" s="145"/>
      <c r="P9" s="146"/>
    </row>
    <row r="10" spans="2:16" ht="15" customHeight="1" x14ac:dyDescent="0.25">
      <c r="B10" s="147"/>
      <c r="C10" s="143"/>
      <c r="D10" s="143"/>
      <c r="E10" s="143"/>
      <c r="F10" s="143"/>
      <c r="G10" s="143"/>
      <c r="H10" s="143"/>
      <c r="I10" s="143"/>
      <c r="J10" s="143"/>
      <c r="K10" s="143"/>
      <c r="L10" s="143"/>
      <c r="M10" s="143"/>
      <c r="N10" s="143"/>
      <c r="O10" s="143"/>
      <c r="P10" s="148"/>
    </row>
    <row r="11" spans="2:16" ht="30" customHeight="1" x14ac:dyDescent="0.25">
      <c r="B11" s="159" t="s">
        <v>395</v>
      </c>
      <c r="C11" s="160"/>
      <c r="D11" s="160"/>
      <c r="E11" s="160"/>
      <c r="F11" s="160"/>
      <c r="G11" s="160"/>
      <c r="H11" s="160"/>
      <c r="I11" s="160"/>
      <c r="J11" s="160"/>
      <c r="K11" s="160"/>
      <c r="L11" s="160"/>
      <c r="M11" s="160"/>
      <c r="N11" s="160"/>
      <c r="O11" s="160"/>
      <c r="P11" s="161"/>
    </row>
    <row r="12" spans="2:16" ht="15.75" customHeight="1" x14ac:dyDescent="0.25">
      <c r="B12" s="31"/>
      <c r="C12" s="20"/>
      <c r="D12" s="20"/>
      <c r="E12" s="20"/>
      <c r="F12" s="20"/>
      <c r="G12" s="20"/>
      <c r="H12" s="20"/>
      <c r="I12" s="20"/>
      <c r="J12" s="20"/>
      <c r="K12" s="20"/>
      <c r="L12" s="20"/>
      <c r="M12" s="20"/>
      <c r="N12" s="20"/>
      <c r="O12" s="30"/>
      <c r="P12" s="46"/>
    </row>
    <row r="13" spans="2:16" ht="15.75" customHeight="1" x14ac:dyDescent="0.25">
      <c r="B13" s="51" t="s">
        <v>372</v>
      </c>
      <c r="C13" s="21"/>
      <c r="D13" s="21"/>
      <c r="E13" s="21"/>
      <c r="F13" s="21"/>
      <c r="G13" s="21"/>
      <c r="H13" s="21"/>
      <c r="I13" s="21"/>
      <c r="J13" s="21"/>
      <c r="K13" s="21"/>
      <c r="L13" s="21"/>
      <c r="M13" s="21"/>
      <c r="N13" s="28"/>
      <c r="P13" s="46"/>
    </row>
    <row r="14" spans="2:16" ht="15.75" customHeight="1" x14ac:dyDescent="0.25">
      <c r="B14" s="48" t="s">
        <v>255</v>
      </c>
      <c r="C14" s="164"/>
      <c r="D14" s="164"/>
      <c r="E14" s="164"/>
      <c r="F14" s="164"/>
      <c r="G14" s="164"/>
      <c r="H14" s="164"/>
      <c r="I14" s="164"/>
      <c r="J14" s="164"/>
      <c r="K14" s="164"/>
      <c r="L14" s="164"/>
      <c r="M14" s="22"/>
      <c r="P14" s="46"/>
    </row>
    <row r="15" spans="2:16" ht="15.75" customHeight="1" x14ac:dyDescent="0.25">
      <c r="B15" s="48" t="s">
        <v>396</v>
      </c>
      <c r="C15" s="164"/>
      <c r="D15" s="164"/>
      <c r="E15" s="164"/>
      <c r="F15" s="164"/>
      <c r="G15" s="164"/>
      <c r="H15" s="164"/>
      <c r="I15" s="164"/>
      <c r="J15" s="164"/>
      <c r="K15" s="164"/>
      <c r="L15" s="164"/>
      <c r="M15" s="22"/>
      <c r="P15" s="46"/>
    </row>
    <row r="16" spans="2:16" ht="15.75" customHeight="1" x14ac:dyDescent="0.25">
      <c r="B16" s="48" t="s">
        <v>397</v>
      </c>
      <c r="C16" s="164"/>
      <c r="D16" s="164"/>
      <c r="E16" s="164"/>
      <c r="F16" s="164"/>
      <c r="G16" s="164"/>
      <c r="H16" s="164"/>
      <c r="I16" s="164"/>
      <c r="J16" s="164"/>
      <c r="K16" s="164"/>
      <c r="L16" s="164"/>
      <c r="M16" s="22"/>
      <c r="P16" s="46"/>
    </row>
    <row r="17" spans="2:22" ht="15.75" customHeight="1" x14ac:dyDescent="0.25">
      <c r="B17" s="47"/>
      <c r="P17" s="46"/>
    </row>
    <row r="18" spans="2:22" ht="15.75" customHeight="1" x14ac:dyDescent="0.25">
      <c r="B18" s="1" t="s">
        <v>374</v>
      </c>
      <c r="P18" s="46"/>
    </row>
    <row r="19" spans="2:22" ht="15.75" customHeight="1" x14ac:dyDescent="0.25">
      <c r="B19" s="48" t="s">
        <v>252</v>
      </c>
      <c r="C19" s="164"/>
      <c r="D19" s="164"/>
      <c r="E19" s="164"/>
      <c r="F19" s="164"/>
      <c r="G19" s="164"/>
      <c r="H19" s="164"/>
      <c r="I19" s="164"/>
      <c r="J19" s="164"/>
      <c r="K19" s="164"/>
      <c r="L19" s="164"/>
      <c r="M19" s="22"/>
      <c r="P19" s="46"/>
    </row>
    <row r="20" spans="2:22" ht="15.75" customHeight="1" x14ac:dyDescent="0.25">
      <c r="B20" s="48" t="s">
        <v>398</v>
      </c>
      <c r="C20" s="164"/>
      <c r="D20" s="164"/>
      <c r="E20" s="164"/>
      <c r="F20" s="164"/>
      <c r="G20" s="164"/>
      <c r="H20" s="164"/>
      <c r="I20" s="164"/>
      <c r="J20" s="164"/>
      <c r="K20" s="164"/>
      <c r="L20" s="164"/>
      <c r="M20" s="22"/>
      <c r="P20" s="46"/>
    </row>
    <row r="21" spans="2:22" ht="15.75" customHeight="1" x14ac:dyDescent="0.25">
      <c r="B21" s="48" t="s">
        <v>256</v>
      </c>
      <c r="C21" s="113"/>
      <c r="D21" s="19"/>
      <c r="P21" s="46"/>
    </row>
    <row r="22" spans="2:22" ht="15.75" customHeight="1" x14ac:dyDescent="0.25">
      <c r="B22" s="48" t="s">
        <v>254</v>
      </c>
      <c r="C22" s="113"/>
      <c r="D22" s="19"/>
      <c r="I22" s="19"/>
      <c r="P22" s="46"/>
    </row>
    <row r="23" spans="2:22" ht="15.75" customHeight="1" x14ac:dyDescent="0.25">
      <c r="B23" s="47"/>
      <c r="P23" s="46"/>
      <c r="S23" s="52"/>
    </row>
    <row r="24" spans="2:22" ht="15.75" customHeight="1" x14ac:dyDescent="0.25">
      <c r="B24" s="1" t="s">
        <v>373</v>
      </c>
      <c r="P24" s="46"/>
    </row>
    <row r="25" spans="2:22" ht="15.75" customHeight="1" x14ac:dyDescent="0.25">
      <c r="B25" s="48" t="s">
        <v>375</v>
      </c>
      <c r="C25" s="113"/>
      <c r="D25" s="22"/>
      <c r="G25" s="23"/>
      <c r="H25" s="23"/>
      <c r="J25" s="165" t="s">
        <v>388</v>
      </c>
      <c r="K25" s="165"/>
      <c r="L25" s="15" t="str">
        <f>IFERROR(IF(SUM(ISNUMBER(C35),ISNUMBER(D35),ISNUMBER(C36),ISNUMBER(D36),ISNUMBER(D37),ISNUMBER(C37))=6,SUMPRODUCT(C35:C133,D35:D133)/SUM(C35:C133)," ")," ")</f>
        <v xml:space="preserve"> </v>
      </c>
      <c r="M25" s="14"/>
      <c r="P25" s="46"/>
    </row>
    <row r="26" spans="2:22" ht="15.75" customHeight="1" x14ac:dyDescent="0.25">
      <c r="B26" s="48" t="s">
        <v>253</v>
      </c>
      <c r="C26" s="113"/>
      <c r="D26" s="22"/>
      <c r="G26" s="23"/>
      <c r="H26" s="23"/>
      <c r="J26" s="24"/>
      <c r="K26" s="24"/>
      <c r="L26"/>
      <c r="M26" s="25"/>
      <c r="N26" s="29"/>
      <c r="O26" s="29"/>
      <c r="P26" s="46"/>
    </row>
    <row r="27" spans="2:22" ht="15.75" customHeight="1" x14ac:dyDescent="0.25">
      <c r="B27" s="48" t="s">
        <v>376</v>
      </c>
      <c r="C27" s="113"/>
      <c r="D27" s="22"/>
      <c r="G27" s="23"/>
      <c r="I27" s="23"/>
      <c r="J27" s="24"/>
      <c r="K27" s="24"/>
      <c r="L27"/>
      <c r="M27" s="25"/>
      <c r="P27" s="46"/>
    </row>
    <row r="28" spans="2:22" ht="15.75" customHeight="1" x14ac:dyDescent="0.25">
      <c r="B28" s="1"/>
      <c r="D28" s="22"/>
      <c r="G28" s="23"/>
      <c r="H28" s="23"/>
      <c r="I28" s="26"/>
      <c r="J28"/>
      <c r="K28" s="27"/>
      <c r="P28" s="46"/>
    </row>
    <row r="29" spans="2:22" ht="15.75" customHeight="1" thickBot="1" x14ac:dyDescent="0.3">
      <c r="B29" s="1" t="s">
        <v>390</v>
      </c>
      <c r="D29" s="22"/>
      <c r="G29" s="23"/>
      <c r="H29" s="23"/>
      <c r="I29" s="26"/>
      <c r="J29"/>
      <c r="K29" s="27"/>
      <c r="P29" s="46"/>
    </row>
    <row r="30" spans="2:22" ht="15.75" customHeight="1" thickBot="1" x14ac:dyDescent="0.3">
      <c r="B30" s="162" t="s">
        <v>429</v>
      </c>
      <c r="E30" s="166" t="s">
        <v>393</v>
      </c>
      <c r="F30" s="167"/>
      <c r="G30" s="167"/>
      <c r="H30" s="167"/>
      <c r="I30" s="167"/>
      <c r="J30" s="167"/>
      <c r="K30" s="167"/>
      <c r="L30" s="167"/>
      <c r="M30" s="167"/>
      <c r="N30" s="168"/>
      <c r="P30" s="46"/>
    </row>
    <row r="31" spans="2:22" ht="288" customHeight="1" thickBot="1" x14ac:dyDescent="0.3">
      <c r="B31" s="162"/>
      <c r="C31" s="89"/>
      <c r="D31" s="10"/>
      <c r="E31" s="9" t="s">
        <v>269</v>
      </c>
      <c r="F31" s="7" t="s">
        <v>400</v>
      </c>
      <c r="G31" s="7" t="s">
        <v>401</v>
      </c>
      <c r="H31" s="7" t="s">
        <v>402</v>
      </c>
      <c r="I31" s="7" t="s">
        <v>403</v>
      </c>
      <c r="J31" s="8" t="s">
        <v>404</v>
      </c>
      <c r="K31" s="7" t="s">
        <v>370</v>
      </c>
      <c r="L31" s="7" t="s">
        <v>371</v>
      </c>
      <c r="M31" s="7" t="s">
        <v>270</v>
      </c>
      <c r="N31" s="107" t="s">
        <v>267</v>
      </c>
      <c r="O31" s="32"/>
      <c r="P31" s="46"/>
    </row>
    <row r="32" spans="2:22" ht="27.75" customHeight="1" thickBot="1" x14ac:dyDescent="0.3">
      <c r="B32" s="162"/>
      <c r="C32" s="169" t="s">
        <v>378</v>
      </c>
      <c r="D32" s="170"/>
      <c r="E32" s="94">
        <f t="shared" ref="E32:M32" si="0">IFERROR(SUMPRODUCT($C$35:$C$155,E$35:E$155)/100,"")</f>
        <v>0</v>
      </c>
      <c r="F32" s="94">
        <f t="shared" si="0"/>
        <v>0</v>
      </c>
      <c r="G32" s="94">
        <f t="shared" si="0"/>
        <v>0</v>
      </c>
      <c r="H32" s="94">
        <f t="shared" si="0"/>
        <v>0</v>
      </c>
      <c r="I32" s="94">
        <f t="shared" si="0"/>
        <v>0</v>
      </c>
      <c r="J32" s="94">
        <f t="shared" si="0"/>
        <v>0</v>
      </c>
      <c r="K32" s="94">
        <f t="shared" si="0"/>
        <v>0</v>
      </c>
      <c r="L32" s="94">
        <f t="shared" si="0"/>
        <v>0</v>
      </c>
      <c r="M32" s="94">
        <f t="shared" si="0"/>
        <v>0</v>
      </c>
      <c r="N32" s="97" t="str">
        <f>IFERROR((C157-SUM(E32:M32))/C157,"0")</f>
        <v>0</v>
      </c>
      <c r="O32" s="110" t="s">
        <v>430</v>
      </c>
      <c r="P32" s="46"/>
      <c r="Q32"/>
      <c r="R32"/>
      <c r="S32"/>
      <c r="T32"/>
      <c r="U32"/>
      <c r="V32"/>
    </row>
    <row r="33" spans="2:22" ht="29.25" customHeight="1" thickBot="1" x14ac:dyDescent="0.3">
      <c r="B33" s="163"/>
      <c r="C33" s="171" t="s">
        <v>379</v>
      </c>
      <c r="D33" s="172"/>
      <c r="E33" s="95">
        <f t="shared" ref="E33:I33" si="1">IFERROR(SUMPRODUCT($C$35:$C$133,$D$35:$D$133,E35:E133)/SUMPRODUCT($C$35:$C$133,E35:E133),0)</f>
        <v>0</v>
      </c>
      <c r="F33" s="94">
        <f t="shared" si="1"/>
        <v>0</v>
      </c>
      <c r="G33" s="94">
        <f t="shared" si="1"/>
        <v>0</v>
      </c>
      <c r="H33" s="94">
        <f t="shared" si="1"/>
        <v>0</v>
      </c>
      <c r="I33" s="94">
        <f t="shared" si="1"/>
        <v>0</v>
      </c>
      <c r="J33" s="94">
        <f>IFERROR(SUMPRODUCT($C$35:$C$133,$D$35:$D$133,J35:J133)/SUMPRODUCT($C$35:$C$133,J35:J133),0)</f>
        <v>0</v>
      </c>
      <c r="K33" s="94">
        <f t="shared" ref="K33:M33" si="2">IFERROR(SUMPRODUCT($C$35:$C$133,$D$35:$D$133,K35:K133)/SUMPRODUCT($C$35:$C$133,K35:K133),0)</f>
        <v>0</v>
      </c>
      <c r="L33" s="94">
        <f t="shared" si="2"/>
        <v>0</v>
      </c>
      <c r="M33" s="96">
        <f t="shared" si="2"/>
        <v>0</v>
      </c>
      <c r="N33" s="98">
        <f>IFERROR(SUMPRODUCT($C$35:$C$133,$D$35:$D$133,N35:N133)/SUMPRODUCT($C$35:$C$133,N35:N133),0)</f>
        <v>0</v>
      </c>
      <c r="O33" s="110" t="s">
        <v>431</v>
      </c>
      <c r="P33" s="46"/>
      <c r="Q33"/>
      <c r="R33"/>
      <c r="S33"/>
      <c r="T33"/>
      <c r="U33"/>
      <c r="V33"/>
    </row>
    <row r="34" spans="2:22" ht="42.75" customHeight="1" thickBot="1" x14ac:dyDescent="0.3">
      <c r="B34" s="50" t="s">
        <v>420</v>
      </c>
      <c r="C34" s="11" t="s">
        <v>380</v>
      </c>
      <c r="D34" s="11" t="s">
        <v>387</v>
      </c>
      <c r="E34" s="53"/>
      <c r="F34" s="53"/>
      <c r="G34" s="53"/>
      <c r="H34" s="53"/>
      <c r="I34" s="53"/>
      <c r="J34" s="53"/>
      <c r="K34" s="53"/>
      <c r="L34" s="53"/>
      <c r="M34" s="53"/>
      <c r="N34" s="53"/>
      <c r="O34" s="109" t="s">
        <v>426</v>
      </c>
      <c r="P34" s="108" t="s">
        <v>268</v>
      </c>
      <c r="Q34"/>
      <c r="R34"/>
      <c r="S34"/>
      <c r="T34"/>
      <c r="U34"/>
      <c r="V34"/>
    </row>
    <row r="35" spans="2:22" ht="15.75" customHeight="1" x14ac:dyDescent="0.25">
      <c r="B35" s="114" t="s">
        <v>271</v>
      </c>
      <c r="C35" s="115"/>
      <c r="D35" s="116"/>
      <c r="E35" s="117"/>
      <c r="F35" s="115"/>
      <c r="G35" s="115"/>
      <c r="H35" s="115"/>
      <c r="I35" s="115"/>
      <c r="J35" s="115"/>
      <c r="K35" s="115"/>
      <c r="L35" s="115"/>
      <c r="M35" s="115"/>
      <c r="N35" s="54" t="str">
        <f>IF(ISBLANK(C35)," ",100-SUM(E35:M35))</f>
        <v xml:space="preserve"> </v>
      </c>
      <c r="O35" s="142"/>
      <c r="P35" s="16"/>
      <c r="Q35"/>
      <c r="R35"/>
      <c r="S35"/>
      <c r="T35"/>
      <c r="U35"/>
      <c r="V35"/>
    </row>
    <row r="36" spans="2:22" ht="15.75" customHeight="1" x14ac:dyDescent="0.25">
      <c r="B36" s="114" t="s">
        <v>272</v>
      </c>
      <c r="C36" s="118"/>
      <c r="D36" s="119"/>
      <c r="E36" s="120"/>
      <c r="F36" s="118"/>
      <c r="G36" s="118"/>
      <c r="H36" s="118"/>
      <c r="I36" s="118"/>
      <c r="J36" s="118"/>
      <c r="K36" s="118"/>
      <c r="L36" s="118"/>
      <c r="M36" s="118"/>
      <c r="N36" s="55" t="str">
        <f t="shared" ref="N36:N99" si="3">IF(ISBLANK(C36)," ",100-SUM(E36:M36))</f>
        <v xml:space="preserve"> </v>
      </c>
      <c r="O36" s="141"/>
      <c r="P36" s="12"/>
      <c r="Q36"/>
      <c r="R36"/>
      <c r="S36"/>
      <c r="T36"/>
      <c r="U36"/>
      <c r="V36"/>
    </row>
    <row r="37" spans="2:22" ht="15.75" customHeight="1" x14ac:dyDescent="0.25">
      <c r="B37" s="114" t="s">
        <v>273</v>
      </c>
      <c r="C37" s="118"/>
      <c r="D37" s="119"/>
      <c r="E37" s="120"/>
      <c r="F37" s="118"/>
      <c r="G37" s="118"/>
      <c r="H37" s="118"/>
      <c r="I37" s="118"/>
      <c r="J37" s="118"/>
      <c r="K37" s="118"/>
      <c r="L37" s="118"/>
      <c r="M37" s="118"/>
      <c r="N37" s="55" t="str">
        <f t="shared" si="3"/>
        <v xml:space="preserve"> </v>
      </c>
      <c r="O37" s="141"/>
      <c r="P37" s="12"/>
      <c r="Q37"/>
      <c r="R37"/>
      <c r="S37"/>
      <c r="T37"/>
      <c r="U37"/>
      <c r="V37"/>
    </row>
    <row r="38" spans="2:22" ht="15.75" customHeight="1" x14ac:dyDescent="0.25">
      <c r="B38" s="114" t="s">
        <v>274</v>
      </c>
      <c r="C38" s="118"/>
      <c r="D38" s="119"/>
      <c r="E38" s="120"/>
      <c r="F38" s="118"/>
      <c r="G38" s="118"/>
      <c r="H38" s="118"/>
      <c r="I38" s="118"/>
      <c r="J38" s="118"/>
      <c r="K38" s="118"/>
      <c r="L38" s="118"/>
      <c r="M38" s="118"/>
      <c r="N38" s="55" t="str">
        <f t="shared" si="3"/>
        <v xml:space="preserve"> </v>
      </c>
      <c r="O38" s="141"/>
      <c r="P38" s="12"/>
      <c r="Q38"/>
      <c r="R38"/>
      <c r="S38"/>
      <c r="T38"/>
      <c r="U38"/>
      <c r="V38"/>
    </row>
    <row r="39" spans="2:22" ht="15.75" customHeight="1" x14ac:dyDescent="0.25">
      <c r="B39" s="114" t="s">
        <v>275</v>
      </c>
      <c r="C39" s="118"/>
      <c r="D39" s="119"/>
      <c r="E39" s="120"/>
      <c r="F39" s="118"/>
      <c r="G39" s="118"/>
      <c r="H39" s="118"/>
      <c r="I39" s="118"/>
      <c r="J39" s="118"/>
      <c r="K39" s="118"/>
      <c r="L39" s="118"/>
      <c r="M39" s="118"/>
      <c r="N39" s="55" t="str">
        <f t="shared" si="3"/>
        <v xml:space="preserve"> </v>
      </c>
      <c r="O39" s="141"/>
      <c r="P39" s="12"/>
      <c r="Q39"/>
      <c r="R39"/>
      <c r="S39"/>
      <c r="T39"/>
      <c r="U39"/>
      <c r="V39"/>
    </row>
    <row r="40" spans="2:22" ht="15.75" customHeight="1" x14ac:dyDescent="0.25">
      <c r="B40" s="114" t="s">
        <v>276</v>
      </c>
      <c r="C40" s="118"/>
      <c r="D40" s="119"/>
      <c r="E40" s="120"/>
      <c r="F40" s="118"/>
      <c r="G40" s="118"/>
      <c r="H40" s="118"/>
      <c r="I40" s="118"/>
      <c r="J40" s="118"/>
      <c r="K40" s="118"/>
      <c r="L40" s="118"/>
      <c r="M40" s="118"/>
      <c r="N40" s="55" t="str">
        <f t="shared" si="3"/>
        <v xml:space="preserve"> </v>
      </c>
      <c r="O40" s="141"/>
      <c r="P40" s="12"/>
      <c r="Q40"/>
      <c r="R40"/>
      <c r="S40"/>
      <c r="T40"/>
      <c r="U40"/>
      <c r="V40"/>
    </row>
    <row r="41" spans="2:22" ht="15.75" customHeight="1" x14ac:dyDescent="0.25">
      <c r="B41" s="114" t="s">
        <v>277</v>
      </c>
      <c r="C41" s="118"/>
      <c r="D41" s="119"/>
      <c r="E41" s="120"/>
      <c r="F41" s="118"/>
      <c r="G41" s="118"/>
      <c r="H41" s="118"/>
      <c r="I41" s="118"/>
      <c r="J41" s="118"/>
      <c r="K41" s="118"/>
      <c r="L41" s="118"/>
      <c r="M41" s="118"/>
      <c r="N41" s="55" t="str">
        <f t="shared" si="3"/>
        <v xml:space="preserve"> </v>
      </c>
      <c r="O41" s="141"/>
      <c r="P41" s="12"/>
      <c r="Q41"/>
      <c r="R41"/>
      <c r="S41"/>
      <c r="T41"/>
      <c r="U41"/>
      <c r="V41"/>
    </row>
    <row r="42" spans="2:22" ht="15.75" customHeight="1" x14ac:dyDescent="0.25">
      <c r="B42" s="114" t="s">
        <v>278</v>
      </c>
      <c r="C42" s="118"/>
      <c r="D42" s="119"/>
      <c r="E42" s="120"/>
      <c r="F42" s="118"/>
      <c r="G42" s="118"/>
      <c r="H42" s="118"/>
      <c r="I42" s="118"/>
      <c r="J42" s="118"/>
      <c r="K42" s="118"/>
      <c r="L42" s="118"/>
      <c r="M42" s="118"/>
      <c r="N42" s="55" t="str">
        <f t="shared" si="3"/>
        <v xml:space="preserve"> </v>
      </c>
      <c r="O42" s="141"/>
      <c r="P42" s="12"/>
      <c r="Q42"/>
      <c r="R42"/>
      <c r="S42"/>
      <c r="T42"/>
      <c r="U42"/>
      <c r="V42"/>
    </row>
    <row r="43" spans="2:22" ht="15.75" customHeight="1" x14ac:dyDescent="0.25">
      <c r="B43" s="114" t="s">
        <v>279</v>
      </c>
      <c r="C43" s="118"/>
      <c r="D43" s="119"/>
      <c r="E43" s="120"/>
      <c r="F43" s="118"/>
      <c r="G43" s="118"/>
      <c r="H43" s="118"/>
      <c r="I43" s="118"/>
      <c r="J43" s="118"/>
      <c r="K43" s="118"/>
      <c r="L43" s="118"/>
      <c r="M43" s="118"/>
      <c r="N43" s="55" t="str">
        <f t="shared" si="3"/>
        <v xml:space="preserve"> </v>
      </c>
      <c r="O43" s="141"/>
      <c r="P43" s="12"/>
      <c r="Q43"/>
      <c r="R43"/>
      <c r="S43"/>
      <c r="T43"/>
      <c r="U43"/>
      <c r="V43"/>
    </row>
    <row r="44" spans="2:22" ht="15.75" customHeight="1" x14ac:dyDescent="0.25">
      <c r="B44" s="114" t="s">
        <v>280</v>
      </c>
      <c r="C44" s="118"/>
      <c r="D44" s="119"/>
      <c r="E44" s="120"/>
      <c r="F44" s="118"/>
      <c r="G44" s="118"/>
      <c r="H44" s="118"/>
      <c r="I44" s="118"/>
      <c r="J44" s="118"/>
      <c r="K44" s="118"/>
      <c r="L44" s="118"/>
      <c r="M44" s="118"/>
      <c r="N44" s="55" t="str">
        <f t="shared" si="3"/>
        <v xml:space="preserve"> </v>
      </c>
      <c r="O44" s="141"/>
      <c r="P44" s="12"/>
      <c r="Q44"/>
      <c r="R44"/>
      <c r="S44"/>
      <c r="T44"/>
      <c r="U44"/>
      <c r="V44"/>
    </row>
    <row r="45" spans="2:22" ht="15.75" customHeight="1" x14ac:dyDescent="0.25">
      <c r="B45" s="114" t="s">
        <v>281</v>
      </c>
      <c r="C45" s="118"/>
      <c r="D45" s="119"/>
      <c r="E45" s="120"/>
      <c r="F45" s="118"/>
      <c r="G45" s="118"/>
      <c r="H45" s="118"/>
      <c r="I45" s="118"/>
      <c r="J45" s="118"/>
      <c r="K45" s="118"/>
      <c r="L45" s="118"/>
      <c r="M45" s="118"/>
      <c r="N45" s="55" t="str">
        <f>IF(ISBLANK(C45)," ",100-SUM(E45:M45))</f>
        <v xml:space="preserve"> </v>
      </c>
      <c r="O45" s="141"/>
      <c r="P45" s="12"/>
      <c r="Q45"/>
      <c r="R45"/>
      <c r="S45"/>
      <c r="T45"/>
      <c r="U45"/>
      <c r="V45"/>
    </row>
    <row r="46" spans="2:22" ht="15.75" customHeight="1" x14ac:dyDescent="0.25">
      <c r="B46" s="114" t="s">
        <v>282</v>
      </c>
      <c r="C46" s="118"/>
      <c r="D46" s="119"/>
      <c r="E46" s="120"/>
      <c r="F46" s="118"/>
      <c r="G46" s="118"/>
      <c r="H46" s="118"/>
      <c r="I46" s="118"/>
      <c r="J46" s="118"/>
      <c r="K46" s="118"/>
      <c r="L46" s="118"/>
      <c r="M46" s="118"/>
      <c r="N46" s="55" t="str">
        <f t="shared" si="3"/>
        <v xml:space="preserve"> </v>
      </c>
      <c r="O46" s="141"/>
      <c r="P46" s="12"/>
      <c r="Q46"/>
      <c r="R46"/>
      <c r="S46"/>
      <c r="T46"/>
      <c r="U46"/>
      <c r="V46"/>
    </row>
    <row r="47" spans="2:22" ht="15.75" customHeight="1" x14ac:dyDescent="0.25">
      <c r="B47" s="114" t="s">
        <v>283</v>
      </c>
      <c r="C47" s="118"/>
      <c r="D47" s="119"/>
      <c r="E47" s="120"/>
      <c r="F47" s="118"/>
      <c r="G47" s="118"/>
      <c r="H47" s="118"/>
      <c r="I47" s="118"/>
      <c r="J47" s="118"/>
      <c r="K47" s="118"/>
      <c r="L47" s="118"/>
      <c r="M47" s="118"/>
      <c r="N47" s="55" t="str">
        <f t="shared" si="3"/>
        <v xml:space="preserve"> </v>
      </c>
      <c r="O47" s="141"/>
      <c r="P47" s="12"/>
      <c r="Q47"/>
      <c r="R47"/>
      <c r="S47"/>
      <c r="T47"/>
      <c r="U47"/>
      <c r="V47"/>
    </row>
    <row r="48" spans="2:22" ht="15.75" customHeight="1" x14ac:dyDescent="0.25">
      <c r="B48" s="114" t="s">
        <v>284</v>
      </c>
      <c r="C48" s="118"/>
      <c r="D48" s="119"/>
      <c r="E48" s="120"/>
      <c r="F48" s="118"/>
      <c r="G48" s="118"/>
      <c r="H48" s="118"/>
      <c r="I48" s="118"/>
      <c r="J48" s="118"/>
      <c r="K48" s="118"/>
      <c r="L48" s="118"/>
      <c r="M48" s="118"/>
      <c r="N48" s="55" t="str">
        <f t="shared" si="3"/>
        <v xml:space="preserve"> </v>
      </c>
      <c r="O48" s="141"/>
      <c r="P48" s="12"/>
      <c r="Q48"/>
      <c r="R48"/>
      <c r="S48"/>
      <c r="T48"/>
      <c r="U48"/>
      <c r="V48"/>
    </row>
    <row r="49" spans="2:22" ht="15.75" customHeight="1" x14ac:dyDescent="0.25">
      <c r="B49" s="114" t="s">
        <v>285</v>
      </c>
      <c r="C49" s="118"/>
      <c r="D49" s="119"/>
      <c r="E49" s="120"/>
      <c r="F49" s="118"/>
      <c r="G49" s="118"/>
      <c r="H49" s="118"/>
      <c r="I49" s="118"/>
      <c r="J49" s="118"/>
      <c r="K49" s="118"/>
      <c r="L49" s="118"/>
      <c r="M49" s="118"/>
      <c r="N49" s="55" t="str">
        <f t="shared" si="3"/>
        <v xml:space="preserve"> </v>
      </c>
      <c r="O49" s="141"/>
      <c r="P49" s="12"/>
      <c r="Q49"/>
      <c r="R49"/>
      <c r="S49"/>
      <c r="T49"/>
      <c r="U49"/>
      <c r="V49"/>
    </row>
    <row r="50" spans="2:22" ht="15.75" customHeight="1" x14ac:dyDescent="0.25">
      <c r="B50" s="114" t="s">
        <v>286</v>
      </c>
      <c r="C50" s="118"/>
      <c r="D50" s="119"/>
      <c r="E50" s="120"/>
      <c r="F50" s="118"/>
      <c r="G50" s="118"/>
      <c r="H50" s="118"/>
      <c r="I50" s="118"/>
      <c r="J50" s="118"/>
      <c r="K50" s="118"/>
      <c r="L50" s="118"/>
      <c r="M50" s="118"/>
      <c r="N50" s="55" t="str">
        <f t="shared" si="3"/>
        <v xml:space="preserve"> </v>
      </c>
      <c r="O50" s="141"/>
      <c r="P50" s="12"/>
      <c r="Q50"/>
      <c r="R50"/>
      <c r="S50"/>
      <c r="T50"/>
      <c r="U50"/>
      <c r="V50"/>
    </row>
    <row r="51" spans="2:22" ht="15.75" customHeight="1" x14ac:dyDescent="0.25">
      <c r="B51" s="114" t="s">
        <v>287</v>
      </c>
      <c r="C51" s="118"/>
      <c r="D51" s="119"/>
      <c r="E51" s="120"/>
      <c r="F51" s="118"/>
      <c r="G51" s="118"/>
      <c r="H51" s="118"/>
      <c r="I51" s="118"/>
      <c r="J51" s="118"/>
      <c r="K51" s="118"/>
      <c r="L51" s="118"/>
      <c r="M51" s="118"/>
      <c r="N51" s="55" t="str">
        <f t="shared" si="3"/>
        <v xml:space="preserve"> </v>
      </c>
      <c r="O51" s="141"/>
      <c r="P51" s="12"/>
      <c r="Q51"/>
      <c r="R51"/>
      <c r="S51"/>
      <c r="T51"/>
      <c r="U51"/>
      <c r="V51"/>
    </row>
    <row r="52" spans="2:22" ht="15.75" customHeight="1" x14ac:dyDescent="0.25">
      <c r="B52" s="114" t="s">
        <v>288</v>
      </c>
      <c r="C52" s="118"/>
      <c r="D52" s="119"/>
      <c r="E52" s="120"/>
      <c r="F52" s="118"/>
      <c r="G52" s="118"/>
      <c r="H52" s="118"/>
      <c r="I52" s="118"/>
      <c r="J52" s="118"/>
      <c r="K52" s="118"/>
      <c r="L52" s="118"/>
      <c r="M52" s="118"/>
      <c r="N52" s="55" t="str">
        <f t="shared" si="3"/>
        <v xml:space="preserve"> </v>
      </c>
      <c r="O52" s="141"/>
      <c r="P52" s="12"/>
      <c r="Q52"/>
      <c r="R52"/>
      <c r="S52"/>
      <c r="T52"/>
      <c r="U52"/>
      <c r="V52"/>
    </row>
    <row r="53" spans="2:22" ht="15.75" customHeight="1" x14ac:dyDescent="0.25">
      <c r="B53" s="114" t="s">
        <v>289</v>
      </c>
      <c r="C53" s="118"/>
      <c r="D53" s="119"/>
      <c r="E53" s="120"/>
      <c r="F53" s="118"/>
      <c r="G53" s="118"/>
      <c r="H53" s="118"/>
      <c r="I53" s="118"/>
      <c r="J53" s="118"/>
      <c r="K53" s="118"/>
      <c r="L53" s="118"/>
      <c r="M53" s="118"/>
      <c r="N53" s="55" t="str">
        <f t="shared" si="3"/>
        <v xml:space="preserve"> </v>
      </c>
      <c r="O53" s="141"/>
      <c r="P53" s="12"/>
      <c r="Q53"/>
      <c r="R53"/>
      <c r="S53"/>
      <c r="T53"/>
      <c r="U53"/>
      <c r="V53"/>
    </row>
    <row r="54" spans="2:22" ht="15.75" customHeight="1" x14ac:dyDescent="0.25">
      <c r="B54" s="114" t="s">
        <v>290</v>
      </c>
      <c r="C54" s="118"/>
      <c r="D54" s="119"/>
      <c r="E54" s="120"/>
      <c r="F54" s="118"/>
      <c r="G54" s="118"/>
      <c r="H54" s="118"/>
      <c r="I54" s="118"/>
      <c r="J54" s="118"/>
      <c r="K54" s="118"/>
      <c r="L54" s="118"/>
      <c r="M54" s="118"/>
      <c r="N54" s="55" t="str">
        <f t="shared" si="3"/>
        <v xml:space="preserve"> </v>
      </c>
      <c r="O54" s="141"/>
      <c r="P54" s="12"/>
      <c r="Q54"/>
      <c r="R54"/>
      <c r="S54"/>
      <c r="T54"/>
      <c r="U54"/>
      <c r="V54"/>
    </row>
    <row r="55" spans="2:22" ht="15.75" customHeight="1" x14ac:dyDescent="0.25">
      <c r="B55" s="114" t="s">
        <v>291</v>
      </c>
      <c r="C55" s="118"/>
      <c r="D55" s="119"/>
      <c r="E55" s="120"/>
      <c r="F55" s="118"/>
      <c r="G55" s="118"/>
      <c r="H55" s="118"/>
      <c r="I55" s="118"/>
      <c r="J55" s="118"/>
      <c r="K55" s="118"/>
      <c r="L55" s="118"/>
      <c r="M55" s="118"/>
      <c r="N55" s="55" t="str">
        <f t="shared" si="3"/>
        <v xml:space="preserve"> </v>
      </c>
      <c r="O55" s="141"/>
      <c r="P55" s="12"/>
      <c r="Q55"/>
      <c r="R55"/>
      <c r="S55"/>
      <c r="T55"/>
      <c r="U55"/>
      <c r="V55"/>
    </row>
    <row r="56" spans="2:22" ht="15.75" customHeight="1" x14ac:dyDescent="0.25">
      <c r="B56" s="114" t="s">
        <v>292</v>
      </c>
      <c r="C56" s="118"/>
      <c r="D56" s="119"/>
      <c r="E56" s="120"/>
      <c r="F56" s="118"/>
      <c r="G56" s="118"/>
      <c r="H56" s="118"/>
      <c r="I56" s="118"/>
      <c r="J56" s="118"/>
      <c r="K56" s="118"/>
      <c r="L56" s="118"/>
      <c r="M56" s="118"/>
      <c r="N56" s="55" t="str">
        <f t="shared" si="3"/>
        <v xml:space="preserve"> </v>
      </c>
      <c r="O56" s="141"/>
      <c r="P56" s="12"/>
      <c r="Q56"/>
      <c r="R56"/>
      <c r="S56"/>
      <c r="T56"/>
      <c r="U56"/>
      <c r="V56"/>
    </row>
    <row r="57" spans="2:22" ht="15.75" customHeight="1" x14ac:dyDescent="0.25">
      <c r="B57" s="114" t="s">
        <v>293</v>
      </c>
      <c r="C57" s="118"/>
      <c r="D57" s="119"/>
      <c r="E57" s="120"/>
      <c r="F57" s="118"/>
      <c r="G57" s="118"/>
      <c r="H57" s="118"/>
      <c r="I57" s="118"/>
      <c r="J57" s="118"/>
      <c r="K57" s="118"/>
      <c r="L57" s="118"/>
      <c r="M57" s="118"/>
      <c r="N57" s="55" t="str">
        <f t="shared" si="3"/>
        <v xml:space="preserve"> </v>
      </c>
      <c r="O57" s="141"/>
      <c r="P57" s="12"/>
      <c r="Q57"/>
      <c r="R57"/>
      <c r="S57"/>
      <c r="T57"/>
      <c r="U57"/>
      <c r="V57"/>
    </row>
    <row r="58" spans="2:22" ht="15.75" customHeight="1" x14ac:dyDescent="0.25">
      <c r="B58" s="114" t="s">
        <v>294</v>
      </c>
      <c r="C58" s="118"/>
      <c r="D58" s="119"/>
      <c r="E58" s="120"/>
      <c r="F58" s="118"/>
      <c r="G58" s="118"/>
      <c r="H58" s="118"/>
      <c r="I58" s="118"/>
      <c r="J58" s="118"/>
      <c r="K58" s="118"/>
      <c r="L58" s="118"/>
      <c r="M58" s="118"/>
      <c r="N58" s="55" t="str">
        <f t="shared" si="3"/>
        <v xml:space="preserve"> </v>
      </c>
      <c r="O58" s="141"/>
      <c r="P58" s="12"/>
      <c r="Q58"/>
      <c r="R58"/>
      <c r="S58"/>
      <c r="T58"/>
      <c r="U58"/>
      <c r="V58"/>
    </row>
    <row r="59" spans="2:22" ht="15.75" customHeight="1" x14ac:dyDescent="0.25">
      <c r="B59" s="114" t="s">
        <v>295</v>
      </c>
      <c r="C59" s="118"/>
      <c r="D59" s="119"/>
      <c r="E59" s="120"/>
      <c r="F59" s="118"/>
      <c r="G59" s="118"/>
      <c r="H59" s="118"/>
      <c r="I59" s="118"/>
      <c r="J59" s="118"/>
      <c r="K59" s="118"/>
      <c r="L59" s="118"/>
      <c r="M59" s="118"/>
      <c r="N59" s="55" t="str">
        <f t="shared" si="3"/>
        <v xml:space="preserve"> </v>
      </c>
      <c r="O59" s="141"/>
      <c r="P59" s="12"/>
      <c r="Q59"/>
      <c r="R59"/>
      <c r="S59"/>
      <c r="T59"/>
      <c r="U59"/>
      <c r="V59"/>
    </row>
    <row r="60" spans="2:22" ht="15.75" customHeight="1" x14ac:dyDescent="0.25">
      <c r="B60" s="114" t="s">
        <v>296</v>
      </c>
      <c r="C60" s="118"/>
      <c r="D60" s="119"/>
      <c r="E60" s="120"/>
      <c r="F60" s="118"/>
      <c r="G60" s="118"/>
      <c r="H60" s="118"/>
      <c r="I60" s="118"/>
      <c r="J60" s="118"/>
      <c r="K60" s="118"/>
      <c r="L60" s="118"/>
      <c r="M60" s="118"/>
      <c r="N60" s="55" t="str">
        <f t="shared" si="3"/>
        <v xml:space="preserve"> </v>
      </c>
      <c r="O60" s="141"/>
      <c r="P60" s="12"/>
      <c r="Q60"/>
      <c r="R60"/>
      <c r="S60"/>
      <c r="T60"/>
      <c r="U60"/>
      <c r="V60"/>
    </row>
    <row r="61" spans="2:22" ht="15.75" customHeight="1" x14ac:dyDescent="0.25">
      <c r="B61" s="114" t="s">
        <v>297</v>
      </c>
      <c r="C61" s="118"/>
      <c r="D61" s="119"/>
      <c r="E61" s="120"/>
      <c r="F61" s="118"/>
      <c r="G61" s="118"/>
      <c r="H61" s="118"/>
      <c r="I61" s="118"/>
      <c r="J61" s="118"/>
      <c r="K61" s="118"/>
      <c r="L61" s="118"/>
      <c r="M61" s="118"/>
      <c r="N61" s="55" t="str">
        <f t="shared" si="3"/>
        <v xml:space="preserve"> </v>
      </c>
      <c r="O61" s="141"/>
      <c r="P61" s="12"/>
    </row>
    <row r="62" spans="2:22" ht="15.75" customHeight="1" x14ac:dyDescent="0.25">
      <c r="B62" s="114" t="s">
        <v>298</v>
      </c>
      <c r="C62" s="118"/>
      <c r="D62" s="119"/>
      <c r="E62" s="120"/>
      <c r="F62" s="118"/>
      <c r="G62" s="118"/>
      <c r="H62" s="118"/>
      <c r="I62" s="118"/>
      <c r="J62" s="118"/>
      <c r="K62" s="118"/>
      <c r="L62" s="118"/>
      <c r="M62" s="118"/>
      <c r="N62" s="55" t="str">
        <f t="shared" si="3"/>
        <v xml:space="preserve"> </v>
      </c>
      <c r="O62" s="141"/>
      <c r="P62" s="12"/>
    </row>
    <row r="63" spans="2:22" ht="15.75" customHeight="1" x14ac:dyDescent="0.25">
      <c r="B63" s="114" t="s">
        <v>299</v>
      </c>
      <c r="C63" s="118"/>
      <c r="D63" s="119"/>
      <c r="E63" s="120"/>
      <c r="F63" s="118"/>
      <c r="G63" s="118"/>
      <c r="H63" s="118"/>
      <c r="I63" s="118"/>
      <c r="J63" s="118"/>
      <c r="K63" s="118"/>
      <c r="L63" s="118"/>
      <c r="M63" s="118"/>
      <c r="N63" s="55" t="str">
        <f t="shared" si="3"/>
        <v xml:space="preserve"> </v>
      </c>
      <c r="O63" s="141"/>
      <c r="P63" s="12"/>
    </row>
    <row r="64" spans="2:22" ht="15.75" customHeight="1" x14ac:dyDescent="0.25">
      <c r="B64" s="114" t="s">
        <v>300</v>
      </c>
      <c r="C64" s="118"/>
      <c r="D64" s="119"/>
      <c r="E64" s="120"/>
      <c r="F64" s="118"/>
      <c r="G64" s="118"/>
      <c r="H64" s="118"/>
      <c r="I64" s="118"/>
      <c r="J64" s="118"/>
      <c r="K64" s="118"/>
      <c r="L64" s="118"/>
      <c r="M64" s="118"/>
      <c r="N64" s="55" t="str">
        <f t="shared" si="3"/>
        <v xml:space="preserve"> </v>
      </c>
      <c r="O64" s="141"/>
      <c r="P64" s="12"/>
    </row>
    <row r="65" spans="2:16" ht="15.75" customHeight="1" x14ac:dyDescent="0.25">
      <c r="B65" s="114" t="s">
        <v>301</v>
      </c>
      <c r="C65" s="118"/>
      <c r="D65" s="119"/>
      <c r="E65" s="120"/>
      <c r="F65" s="118"/>
      <c r="G65" s="118"/>
      <c r="H65" s="118"/>
      <c r="I65" s="118"/>
      <c r="J65" s="118"/>
      <c r="K65" s="118"/>
      <c r="L65" s="118"/>
      <c r="M65" s="118"/>
      <c r="N65" s="55" t="str">
        <f t="shared" si="3"/>
        <v xml:space="preserve"> </v>
      </c>
      <c r="O65" s="141"/>
      <c r="P65" s="12"/>
    </row>
    <row r="66" spans="2:16" ht="15.75" customHeight="1" x14ac:dyDescent="0.25">
      <c r="B66" s="114" t="s">
        <v>302</v>
      </c>
      <c r="C66" s="118"/>
      <c r="D66" s="119"/>
      <c r="E66" s="120"/>
      <c r="F66" s="118"/>
      <c r="G66" s="118"/>
      <c r="H66" s="118"/>
      <c r="I66" s="118"/>
      <c r="J66" s="118"/>
      <c r="K66" s="118"/>
      <c r="L66" s="118"/>
      <c r="M66" s="118"/>
      <c r="N66" s="55" t="str">
        <f t="shared" si="3"/>
        <v xml:space="preserve"> </v>
      </c>
      <c r="O66" s="141"/>
      <c r="P66" s="12"/>
    </row>
    <row r="67" spans="2:16" ht="15.75" customHeight="1" x14ac:dyDescent="0.25">
      <c r="B67" s="114" t="s">
        <v>303</v>
      </c>
      <c r="C67" s="118"/>
      <c r="D67" s="119"/>
      <c r="E67" s="120"/>
      <c r="F67" s="118"/>
      <c r="G67" s="118"/>
      <c r="H67" s="118"/>
      <c r="I67" s="118"/>
      <c r="J67" s="118"/>
      <c r="K67" s="118"/>
      <c r="L67" s="118"/>
      <c r="M67" s="118"/>
      <c r="N67" s="55" t="str">
        <f t="shared" si="3"/>
        <v xml:space="preserve"> </v>
      </c>
      <c r="O67" s="141"/>
      <c r="P67" s="12"/>
    </row>
    <row r="68" spans="2:16" ht="15.75" customHeight="1" x14ac:dyDescent="0.25">
      <c r="B68" s="114" t="s">
        <v>304</v>
      </c>
      <c r="C68" s="118"/>
      <c r="D68" s="119"/>
      <c r="E68" s="120"/>
      <c r="F68" s="118"/>
      <c r="G68" s="118"/>
      <c r="H68" s="118"/>
      <c r="I68" s="118"/>
      <c r="J68" s="118"/>
      <c r="K68" s="118"/>
      <c r="L68" s="118"/>
      <c r="M68" s="118"/>
      <c r="N68" s="55" t="str">
        <f t="shared" si="3"/>
        <v xml:space="preserve"> </v>
      </c>
      <c r="O68" s="141"/>
      <c r="P68" s="12"/>
    </row>
    <row r="69" spans="2:16" ht="15.75" customHeight="1" x14ac:dyDescent="0.25">
      <c r="B69" s="114" t="s">
        <v>305</v>
      </c>
      <c r="C69" s="118"/>
      <c r="D69" s="119"/>
      <c r="E69" s="120"/>
      <c r="F69" s="118"/>
      <c r="G69" s="118"/>
      <c r="H69" s="118"/>
      <c r="I69" s="118"/>
      <c r="J69" s="118"/>
      <c r="K69" s="118"/>
      <c r="L69" s="118"/>
      <c r="M69" s="118"/>
      <c r="N69" s="55" t="str">
        <f t="shared" si="3"/>
        <v xml:space="preserve"> </v>
      </c>
      <c r="O69" s="141"/>
      <c r="P69" s="12"/>
    </row>
    <row r="70" spans="2:16" ht="15.75" customHeight="1" x14ac:dyDescent="0.25">
      <c r="B70" s="114" t="s">
        <v>306</v>
      </c>
      <c r="C70" s="118"/>
      <c r="D70" s="119"/>
      <c r="E70" s="120"/>
      <c r="F70" s="118"/>
      <c r="G70" s="118"/>
      <c r="H70" s="118"/>
      <c r="I70" s="118"/>
      <c r="J70" s="118"/>
      <c r="K70" s="118"/>
      <c r="L70" s="118"/>
      <c r="M70" s="118"/>
      <c r="N70" s="55" t="str">
        <f t="shared" si="3"/>
        <v xml:space="preserve"> </v>
      </c>
      <c r="O70" s="141"/>
      <c r="P70" s="12"/>
    </row>
    <row r="71" spans="2:16" ht="15.75" customHeight="1" x14ac:dyDescent="0.25">
      <c r="B71" s="114" t="s">
        <v>307</v>
      </c>
      <c r="C71" s="118"/>
      <c r="D71" s="119"/>
      <c r="E71" s="120"/>
      <c r="F71" s="118"/>
      <c r="G71" s="118"/>
      <c r="H71" s="118"/>
      <c r="I71" s="118"/>
      <c r="J71" s="118"/>
      <c r="K71" s="118"/>
      <c r="L71" s="118"/>
      <c r="M71" s="118"/>
      <c r="N71" s="55" t="str">
        <f t="shared" si="3"/>
        <v xml:space="preserve"> </v>
      </c>
      <c r="O71" s="141"/>
      <c r="P71" s="12"/>
    </row>
    <row r="72" spans="2:16" ht="15.75" customHeight="1" x14ac:dyDescent="0.25">
      <c r="B72" s="114" t="s">
        <v>308</v>
      </c>
      <c r="C72" s="118"/>
      <c r="D72" s="119"/>
      <c r="E72" s="120"/>
      <c r="F72" s="118"/>
      <c r="G72" s="118"/>
      <c r="H72" s="118"/>
      <c r="I72" s="118"/>
      <c r="J72" s="118"/>
      <c r="K72" s="118"/>
      <c r="L72" s="118"/>
      <c r="M72" s="118"/>
      <c r="N72" s="55" t="str">
        <f t="shared" si="3"/>
        <v xml:space="preserve"> </v>
      </c>
      <c r="O72" s="141"/>
      <c r="P72" s="12"/>
    </row>
    <row r="73" spans="2:16" ht="15.75" customHeight="1" x14ac:dyDescent="0.25">
      <c r="B73" s="114" t="s">
        <v>309</v>
      </c>
      <c r="C73" s="118"/>
      <c r="D73" s="119"/>
      <c r="E73" s="120"/>
      <c r="F73" s="118"/>
      <c r="G73" s="118"/>
      <c r="H73" s="118"/>
      <c r="I73" s="118"/>
      <c r="J73" s="118"/>
      <c r="K73" s="118"/>
      <c r="L73" s="118"/>
      <c r="M73" s="118"/>
      <c r="N73" s="55" t="str">
        <f t="shared" si="3"/>
        <v xml:space="preserve"> </v>
      </c>
      <c r="O73" s="141"/>
      <c r="P73" s="12"/>
    </row>
    <row r="74" spans="2:16" ht="15.75" customHeight="1" x14ac:dyDescent="0.25">
      <c r="B74" s="114" t="s">
        <v>310</v>
      </c>
      <c r="C74" s="118"/>
      <c r="D74" s="119"/>
      <c r="E74" s="120"/>
      <c r="F74" s="118"/>
      <c r="G74" s="118"/>
      <c r="H74" s="118"/>
      <c r="I74" s="121"/>
      <c r="J74" s="118"/>
      <c r="K74" s="118"/>
      <c r="L74" s="118"/>
      <c r="M74" s="118"/>
      <c r="N74" s="55" t="str">
        <f t="shared" si="3"/>
        <v xml:space="preserve"> </v>
      </c>
      <c r="O74" s="141"/>
      <c r="P74" s="12"/>
    </row>
    <row r="75" spans="2:16" ht="15.75" customHeight="1" x14ac:dyDescent="0.25">
      <c r="B75" s="114" t="s">
        <v>311</v>
      </c>
      <c r="C75" s="118"/>
      <c r="D75" s="119"/>
      <c r="E75" s="120"/>
      <c r="F75" s="118"/>
      <c r="G75" s="118"/>
      <c r="H75" s="118"/>
      <c r="I75" s="118"/>
      <c r="J75" s="118"/>
      <c r="K75" s="118"/>
      <c r="L75" s="118"/>
      <c r="M75" s="118"/>
      <c r="N75" s="55" t="str">
        <f t="shared" si="3"/>
        <v xml:space="preserve"> </v>
      </c>
      <c r="O75" s="141"/>
      <c r="P75" s="12"/>
    </row>
    <row r="76" spans="2:16" ht="15.75" customHeight="1" x14ac:dyDescent="0.25">
      <c r="B76" s="114" t="s">
        <v>312</v>
      </c>
      <c r="C76" s="118"/>
      <c r="D76" s="119"/>
      <c r="E76" s="120"/>
      <c r="F76" s="118"/>
      <c r="G76" s="118"/>
      <c r="H76" s="118"/>
      <c r="I76" s="118"/>
      <c r="J76" s="118"/>
      <c r="K76" s="118"/>
      <c r="L76" s="118"/>
      <c r="M76" s="118"/>
      <c r="N76" s="55" t="str">
        <f t="shared" si="3"/>
        <v xml:space="preserve"> </v>
      </c>
      <c r="O76" s="141"/>
      <c r="P76" s="12"/>
    </row>
    <row r="77" spans="2:16" ht="15.75" customHeight="1" x14ac:dyDescent="0.25">
      <c r="B77" s="114" t="s">
        <v>313</v>
      </c>
      <c r="C77" s="118"/>
      <c r="D77" s="119"/>
      <c r="E77" s="120"/>
      <c r="F77" s="118"/>
      <c r="G77" s="118"/>
      <c r="H77" s="118"/>
      <c r="I77" s="118"/>
      <c r="J77" s="118"/>
      <c r="K77" s="118"/>
      <c r="L77" s="118"/>
      <c r="M77" s="118"/>
      <c r="N77" s="55" t="str">
        <f t="shared" si="3"/>
        <v xml:space="preserve"> </v>
      </c>
      <c r="O77" s="141"/>
      <c r="P77" s="12"/>
    </row>
    <row r="78" spans="2:16" ht="15.75" customHeight="1" x14ac:dyDescent="0.25">
      <c r="B78" s="114" t="s">
        <v>314</v>
      </c>
      <c r="C78" s="118"/>
      <c r="D78" s="119"/>
      <c r="E78" s="120"/>
      <c r="F78" s="118"/>
      <c r="G78" s="118"/>
      <c r="H78" s="118"/>
      <c r="I78" s="118"/>
      <c r="J78" s="118"/>
      <c r="K78" s="118"/>
      <c r="L78" s="118"/>
      <c r="M78" s="118"/>
      <c r="N78" s="55" t="str">
        <f t="shared" si="3"/>
        <v xml:space="preserve"> </v>
      </c>
      <c r="O78" s="141"/>
      <c r="P78" s="12"/>
    </row>
    <row r="79" spans="2:16" ht="15.75" customHeight="1" x14ac:dyDescent="0.25">
      <c r="B79" s="114" t="s">
        <v>315</v>
      </c>
      <c r="C79" s="118"/>
      <c r="D79" s="119"/>
      <c r="E79" s="120"/>
      <c r="F79" s="118"/>
      <c r="G79" s="118"/>
      <c r="H79" s="118"/>
      <c r="I79" s="118"/>
      <c r="J79" s="118"/>
      <c r="K79" s="118"/>
      <c r="L79" s="118"/>
      <c r="M79" s="118"/>
      <c r="N79" s="55" t="str">
        <f t="shared" si="3"/>
        <v xml:space="preserve"> </v>
      </c>
      <c r="O79" s="141"/>
      <c r="P79" s="12"/>
    </row>
    <row r="80" spans="2:16" ht="15.75" customHeight="1" x14ac:dyDescent="0.25">
      <c r="B80" s="114" t="s">
        <v>316</v>
      </c>
      <c r="C80" s="118"/>
      <c r="D80" s="119"/>
      <c r="E80" s="120"/>
      <c r="F80" s="118"/>
      <c r="G80" s="118"/>
      <c r="H80" s="118"/>
      <c r="I80" s="118"/>
      <c r="J80" s="118"/>
      <c r="K80" s="118"/>
      <c r="L80" s="118"/>
      <c r="M80" s="118"/>
      <c r="N80" s="55" t="str">
        <f t="shared" si="3"/>
        <v xml:space="preserve"> </v>
      </c>
      <c r="O80" s="141"/>
      <c r="P80" s="12"/>
    </row>
    <row r="81" spans="2:16" ht="15.75" customHeight="1" x14ac:dyDescent="0.25">
      <c r="B81" s="114" t="s">
        <v>317</v>
      </c>
      <c r="C81" s="118"/>
      <c r="D81" s="119"/>
      <c r="E81" s="120"/>
      <c r="F81" s="118"/>
      <c r="G81" s="118"/>
      <c r="H81" s="118"/>
      <c r="I81" s="118"/>
      <c r="J81" s="118"/>
      <c r="K81" s="118"/>
      <c r="L81" s="118"/>
      <c r="M81" s="118"/>
      <c r="N81" s="55" t="str">
        <f t="shared" si="3"/>
        <v xml:space="preserve"> </v>
      </c>
      <c r="O81" s="141"/>
      <c r="P81" s="12"/>
    </row>
    <row r="82" spans="2:16" ht="15.75" customHeight="1" x14ac:dyDescent="0.25">
      <c r="B82" s="114" t="s">
        <v>318</v>
      </c>
      <c r="C82" s="118"/>
      <c r="D82" s="119"/>
      <c r="E82" s="120"/>
      <c r="F82" s="118"/>
      <c r="G82" s="118"/>
      <c r="H82" s="118"/>
      <c r="I82" s="118"/>
      <c r="J82" s="118"/>
      <c r="K82" s="118"/>
      <c r="L82" s="118"/>
      <c r="M82" s="118"/>
      <c r="N82" s="55" t="str">
        <f t="shared" si="3"/>
        <v xml:space="preserve"> </v>
      </c>
      <c r="O82" s="141"/>
      <c r="P82" s="12"/>
    </row>
    <row r="83" spans="2:16" ht="15.75" customHeight="1" x14ac:dyDescent="0.25">
      <c r="B83" s="114" t="s">
        <v>319</v>
      </c>
      <c r="C83" s="118"/>
      <c r="D83" s="119"/>
      <c r="E83" s="120"/>
      <c r="F83" s="118"/>
      <c r="G83" s="118"/>
      <c r="H83" s="118"/>
      <c r="I83" s="118"/>
      <c r="J83" s="118"/>
      <c r="K83" s="118"/>
      <c r="L83" s="118"/>
      <c r="M83" s="118"/>
      <c r="N83" s="55" t="str">
        <f t="shared" si="3"/>
        <v xml:space="preserve"> </v>
      </c>
      <c r="O83" s="141"/>
      <c r="P83" s="12"/>
    </row>
    <row r="84" spans="2:16" ht="15.75" customHeight="1" x14ac:dyDescent="0.25">
      <c r="B84" s="114" t="s">
        <v>320</v>
      </c>
      <c r="C84" s="118"/>
      <c r="D84" s="119"/>
      <c r="E84" s="120"/>
      <c r="F84" s="118"/>
      <c r="G84" s="118"/>
      <c r="H84" s="118"/>
      <c r="I84" s="118"/>
      <c r="J84" s="118"/>
      <c r="K84" s="118"/>
      <c r="L84" s="118"/>
      <c r="M84" s="118"/>
      <c r="N84" s="55" t="str">
        <f t="shared" si="3"/>
        <v xml:space="preserve"> </v>
      </c>
      <c r="O84" s="141"/>
      <c r="P84" s="12"/>
    </row>
    <row r="85" spans="2:16" ht="15.75" customHeight="1" x14ac:dyDescent="0.25">
      <c r="B85" s="114" t="s">
        <v>321</v>
      </c>
      <c r="C85" s="118"/>
      <c r="D85" s="119"/>
      <c r="E85" s="120"/>
      <c r="F85" s="118"/>
      <c r="G85" s="118"/>
      <c r="H85" s="118"/>
      <c r="I85" s="118"/>
      <c r="J85" s="118"/>
      <c r="K85" s="118"/>
      <c r="L85" s="118"/>
      <c r="M85" s="118"/>
      <c r="N85" s="55" t="str">
        <f t="shared" si="3"/>
        <v xml:space="preserve"> </v>
      </c>
      <c r="O85" s="141"/>
      <c r="P85" s="12"/>
    </row>
    <row r="86" spans="2:16" ht="15.75" customHeight="1" x14ac:dyDescent="0.25">
      <c r="B86" s="114" t="s">
        <v>322</v>
      </c>
      <c r="C86" s="118"/>
      <c r="D86" s="119"/>
      <c r="E86" s="120"/>
      <c r="F86" s="118"/>
      <c r="G86" s="118"/>
      <c r="H86" s="118"/>
      <c r="I86" s="118"/>
      <c r="J86" s="118"/>
      <c r="K86" s="118"/>
      <c r="L86" s="118"/>
      <c r="M86" s="118"/>
      <c r="N86" s="55" t="str">
        <f t="shared" si="3"/>
        <v xml:space="preserve"> </v>
      </c>
      <c r="O86" s="141"/>
      <c r="P86" s="12"/>
    </row>
    <row r="87" spans="2:16" ht="15.75" customHeight="1" x14ac:dyDescent="0.25">
      <c r="B87" s="114" t="s">
        <v>323</v>
      </c>
      <c r="C87" s="118"/>
      <c r="D87" s="119"/>
      <c r="E87" s="120"/>
      <c r="F87" s="118"/>
      <c r="G87" s="118"/>
      <c r="H87" s="118"/>
      <c r="I87" s="118"/>
      <c r="J87" s="118"/>
      <c r="K87" s="118"/>
      <c r="L87" s="118"/>
      <c r="M87" s="118"/>
      <c r="N87" s="55" t="str">
        <f t="shared" si="3"/>
        <v xml:space="preserve"> </v>
      </c>
      <c r="O87" s="141"/>
      <c r="P87" s="12"/>
    </row>
    <row r="88" spans="2:16" ht="15.75" customHeight="1" x14ac:dyDescent="0.25">
      <c r="B88" s="114" t="s">
        <v>324</v>
      </c>
      <c r="C88" s="118"/>
      <c r="D88" s="119"/>
      <c r="E88" s="120"/>
      <c r="F88" s="118"/>
      <c r="G88" s="118"/>
      <c r="H88" s="118"/>
      <c r="I88" s="118"/>
      <c r="J88" s="118"/>
      <c r="K88" s="118"/>
      <c r="L88" s="118"/>
      <c r="M88" s="118"/>
      <c r="N88" s="55" t="str">
        <f t="shared" si="3"/>
        <v xml:space="preserve"> </v>
      </c>
      <c r="O88" s="141"/>
      <c r="P88" s="12"/>
    </row>
    <row r="89" spans="2:16" ht="15.75" customHeight="1" x14ac:dyDescent="0.25">
      <c r="B89" s="114" t="s">
        <v>325</v>
      </c>
      <c r="C89" s="118"/>
      <c r="D89" s="119"/>
      <c r="E89" s="120"/>
      <c r="F89" s="118"/>
      <c r="G89" s="118"/>
      <c r="H89" s="118"/>
      <c r="I89" s="118"/>
      <c r="J89" s="118"/>
      <c r="K89" s="118"/>
      <c r="L89" s="118"/>
      <c r="M89" s="118"/>
      <c r="N89" s="55" t="str">
        <f t="shared" si="3"/>
        <v xml:space="preserve"> </v>
      </c>
      <c r="O89" s="141"/>
      <c r="P89" s="12"/>
    </row>
    <row r="90" spans="2:16" ht="15.75" customHeight="1" x14ac:dyDescent="0.25">
      <c r="B90" s="114" t="s">
        <v>326</v>
      </c>
      <c r="C90" s="118"/>
      <c r="D90" s="119"/>
      <c r="E90" s="120"/>
      <c r="F90" s="118"/>
      <c r="G90" s="118"/>
      <c r="H90" s="118"/>
      <c r="I90" s="118"/>
      <c r="J90" s="118"/>
      <c r="K90" s="118"/>
      <c r="L90" s="118"/>
      <c r="M90" s="118"/>
      <c r="N90" s="55" t="str">
        <f t="shared" si="3"/>
        <v xml:space="preserve"> </v>
      </c>
      <c r="O90" s="141"/>
      <c r="P90" s="12"/>
    </row>
    <row r="91" spans="2:16" ht="15.75" customHeight="1" x14ac:dyDescent="0.25">
      <c r="B91" s="114" t="s">
        <v>327</v>
      </c>
      <c r="C91" s="118"/>
      <c r="D91" s="119"/>
      <c r="E91" s="120"/>
      <c r="F91" s="118"/>
      <c r="G91" s="118"/>
      <c r="H91" s="118"/>
      <c r="I91" s="118"/>
      <c r="J91" s="118"/>
      <c r="K91" s="118"/>
      <c r="L91" s="118"/>
      <c r="M91" s="118"/>
      <c r="N91" s="55" t="str">
        <f t="shared" si="3"/>
        <v xml:space="preserve"> </v>
      </c>
      <c r="O91" s="141"/>
      <c r="P91" s="12"/>
    </row>
    <row r="92" spans="2:16" ht="15.75" customHeight="1" x14ac:dyDescent="0.25">
      <c r="B92" s="114" t="s">
        <v>328</v>
      </c>
      <c r="C92" s="118"/>
      <c r="D92" s="119"/>
      <c r="E92" s="120"/>
      <c r="F92" s="118"/>
      <c r="G92" s="118"/>
      <c r="H92" s="118"/>
      <c r="I92" s="118"/>
      <c r="J92" s="118"/>
      <c r="K92" s="118"/>
      <c r="L92" s="118"/>
      <c r="M92" s="118"/>
      <c r="N92" s="55" t="str">
        <f t="shared" si="3"/>
        <v xml:space="preserve"> </v>
      </c>
      <c r="O92" s="141"/>
      <c r="P92" s="12"/>
    </row>
    <row r="93" spans="2:16" ht="15.75" customHeight="1" x14ac:dyDescent="0.25">
      <c r="B93" s="114" t="s">
        <v>329</v>
      </c>
      <c r="C93" s="118"/>
      <c r="D93" s="119"/>
      <c r="E93" s="120"/>
      <c r="F93" s="118"/>
      <c r="G93" s="118"/>
      <c r="H93" s="118"/>
      <c r="I93" s="118"/>
      <c r="J93" s="118"/>
      <c r="K93" s="118"/>
      <c r="L93" s="118"/>
      <c r="M93" s="118"/>
      <c r="N93" s="55" t="str">
        <f t="shared" si="3"/>
        <v xml:space="preserve"> </v>
      </c>
      <c r="O93" s="141"/>
      <c r="P93" s="12"/>
    </row>
    <row r="94" spans="2:16" ht="15.75" customHeight="1" x14ac:dyDescent="0.25">
      <c r="B94" s="114" t="s">
        <v>330</v>
      </c>
      <c r="C94" s="118"/>
      <c r="D94" s="119"/>
      <c r="E94" s="120"/>
      <c r="F94" s="118"/>
      <c r="G94" s="118"/>
      <c r="H94" s="118"/>
      <c r="I94" s="118"/>
      <c r="J94" s="118"/>
      <c r="K94" s="118"/>
      <c r="L94" s="118"/>
      <c r="M94" s="118"/>
      <c r="N94" s="55" t="str">
        <f t="shared" si="3"/>
        <v xml:space="preserve"> </v>
      </c>
      <c r="O94" s="141"/>
      <c r="P94" s="12"/>
    </row>
    <row r="95" spans="2:16" ht="15.75" customHeight="1" x14ac:dyDescent="0.25">
      <c r="B95" s="114" t="s">
        <v>331</v>
      </c>
      <c r="C95" s="118"/>
      <c r="D95" s="119"/>
      <c r="E95" s="120"/>
      <c r="F95" s="118"/>
      <c r="G95" s="118"/>
      <c r="H95" s="118"/>
      <c r="I95" s="118"/>
      <c r="J95" s="118"/>
      <c r="K95" s="118"/>
      <c r="L95" s="118"/>
      <c r="M95" s="118"/>
      <c r="N95" s="55" t="str">
        <f t="shared" si="3"/>
        <v xml:space="preserve"> </v>
      </c>
      <c r="O95" s="141"/>
      <c r="P95" s="12"/>
    </row>
    <row r="96" spans="2:16" ht="15.75" customHeight="1" x14ac:dyDescent="0.25">
      <c r="B96" s="114" t="s">
        <v>332</v>
      </c>
      <c r="C96" s="118"/>
      <c r="D96" s="119"/>
      <c r="E96" s="120"/>
      <c r="F96" s="118"/>
      <c r="G96" s="118"/>
      <c r="H96" s="118"/>
      <c r="I96" s="118"/>
      <c r="J96" s="118"/>
      <c r="K96" s="118"/>
      <c r="L96" s="118"/>
      <c r="M96" s="118"/>
      <c r="N96" s="55" t="str">
        <f t="shared" si="3"/>
        <v xml:space="preserve"> </v>
      </c>
      <c r="O96" s="141"/>
      <c r="P96" s="12"/>
    </row>
    <row r="97" spans="2:16" ht="15.75" customHeight="1" x14ac:dyDescent="0.25">
      <c r="B97" s="114" t="s">
        <v>333</v>
      </c>
      <c r="C97" s="118"/>
      <c r="D97" s="119"/>
      <c r="E97" s="120"/>
      <c r="F97" s="118"/>
      <c r="G97" s="118"/>
      <c r="H97" s="118"/>
      <c r="I97" s="118"/>
      <c r="J97" s="118"/>
      <c r="K97" s="118"/>
      <c r="L97" s="118"/>
      <c r="M97" s="118"/>
      <c r="N97" s="55" t="str">
        <f t="shared" si="3"/>
        <v xml:space="preserve"> </v>
      </c>
      <c r="O97" s="141"/>
      <c r="P97" s="12"/>
    </row>
    <row r="98" spans="2:16" ht="15.75" customHeight="1" x14ac:dyDescent="0.25">
      <c r="B98" s="114" t="s">
        <v>334</v>
      </c>
      <c r="C98" s="118"/>
      <c r="D98" s="119"/>
      <c r="E98" s="120"/>
      <c r="F98" s="118"/>
      <c r="G98" s="118"/>
      <c r="H98" s="118"/>
      <c r="I98" s="118"/>
      <c r="J98" s="118"/>
      <c r="K98" s="118"/>
      <c r="L98" s="118"/>
      <c r="M98" s="118"/>
      <c r="N98" s="55" t="str">
        <f t="shared" si="3"/>
        <v xml:space="preserve"> </v>
      </c>
      <c r="O98" s="141"/>
      <c r="P98" s="12"/>
    </row>
    <row r="99" spans="2:16" ht="15.75" customHeight="1" x14ac:dyDescent="0.25">
      <c r="B99" s="114" t="s">
        <v>335</v>
      </c>
      <c r="C99" s="118"/>
      <c r="D99" s="119"/>
      <c r="E99" s="120"/>
      <c r="F99" s="118"/>
      <c r="G99" s="118"/>
      <c r="H99" s="118"/>
      <c r="I99" s="118"/>
      <c r="J99" s="118"/>
      <c r="K99" s="118"/>
      <c r="L99" s="118"/>
      <c r="M99" s="118"/>
      <c r="N99" s="55" t="str">
        <f t="shared" si="3"/>
        <v xml:space="preserve"> </v>
      </c>
      <c r="O99" s="141"/>
      <c r="P99" s="12"/>
    </row>
    <row r="100" spans="2:16" ht="15.75" customHeight="1" x14ac:dyDescent="0.25">
      <c r="B100" s="114" t="s">
        <v>336</v>
      </c>
      <c r="C100" s="118"/>
      <c r="D100" s="119"/>
      <c r="E100" s="120"/>
      <c r="F100" s="118"/>
      <c r="G100" s="118"/>
      <c r="H100" s="118"/>
      <c r="I100" s="118"/>
      <c r="J100" s="118"/>
      <c r="K100" s="118"/>
      <c r="L100" s="118"/>
      <c r="M100" s="118"/>
      <c r="N100" s="55" t="str">
        <f t="shared" ref="N100:N133" si="4">IF(ISBLANK(C100)," ",100-SUM(E100:M100))</f>
        <v xml:space="preserve"> </v>
      </c>
      <c r="O100" s="141"/>
      <c r="P100" s="12"/>
    </row>
    <row r="101" spans="2:16" ht="15.75" customHeight="1" x14ac:dyDescent="0.25">
      <c r="B101" s="114" t="s">
        <v>337</v>
      </c>
      <c r="C101" s="118"/>
      <c r="D101" s="119"/>
      <c r="E101" s="120"/>
      <c r="F101" s="118"/>
      <c r="G101" s="118"/>
      <c r="H101" s="118"/>
      <c r="I101" s="118"/>
      <c r="J101" s="118"/>
      <c r="K101" s="118"/>
      <c r="L101" s="118"/>
      <c r="M101" s="118"/>
      <c r="N101" s="55" t="str">
        <f t="shared" si="4"/>
        <v xml:space="preserve"> </v>
      </c>
      <c r="O101" s="141"/>
      <c r="P101" s="12"/>
    </row>
    <row r="102" spans="2:16" ht="15.75" customHeight="1" x14ac:dyDescent="0.25">
      <c r="B102" s="114" t="s">
        <v>338</v>
      </c>
      <c r="C102" s="118"/>
      <c r="D102" s="119"/>
      <c r="E102" s="120"/>
      <c r="F102" s="118"/>
      <c r="G102" s="118"/>
      <c r="H102" s="118"/>
      <c r="I102" s="118"/>
      <c r="J102" s="118"/>
      <c r="K102" s="118"/>
      <c r="L102" s="118"/>
      <c r="M102" s="118"/>
      <c r="N102" s="55" t="str">
        <f t="shared" si="4"/>
        <v xml:space="preserve"> </v>
      </c>
      <c r="O102" s="141"/>
      <c r="P102" s="12"/>
    </row>
    <row r="103" spans="2:16" ht="15.75" customHeight="1" x14ac:dyDescent="0.25">
      <c r="B103" s="114" t="s">
        <v>339</v>
      </c>
      <c r="C103" s="118"/>
      <c r="D103" s="119"/>
      <c r="E103" s="120"/>
      <c r="F103" s="118"/>
      <c r="G103" s="118"/>
      <c r="H103" s="118"/>
      <c r="I103" s="118"/>
      <c r="J103" s="118"/>
      <c r="K103" s="118"/>
      <c r="L103" s="118"/>
      <c r="M103" s="118"/>
      <c r="N103" s="55" t="str">
        <f t="shared" si="4"/>
        <v xml:space="preserve"> </v>
      </c>
      <c r="O103" s="141"/>
      <c r="P103" s="12"/>
    </row>
    <row r="104" spans="2:16" ht="15.75" customHeight="1" x14ac:dyDescent="0.25">
      <c r="B104" s="114" t="s">
        <v>340</v>
      </c>
      <c r="C104" s="118"/>
      <c r="D104" s="119"/>
      <c r="E104" s="120"/>
      <c r="F104" s="118"/>
      <c r="G104" s="118"/>
      <c r="H104" s="118"/>
      <c r="I104" s="118"/>
      <c r="J104" s="118"/>
      <c r="K104" s="118"/>
      <c r="L104" s="118"/>
      <c r="M104" s="118"/>
      <c r="N104" s="55" t="str">
        <f t="shared" si="4"/>
        <v xml:space="preserve"> </v>
      </c>
      <c r="O104" s="141"/>
      <c r="P104" s="12"/>
    </row>
    <row r="105" spans="2:16" ht="15.75" customHeight="1" x14ac:dyDescent="0.25">
      <c r="B105" s="114" t="s">
        <v>341</v>
      </c>
      <c r="C105" s="118"/>
      <c r="D105" s="119"/>
      <c r="E105" s="120"/>
      <c r="F105" s="118"/>
      <c r="G105" s="118"/>
      <c r="H105" s="118"/>
      <c r="I105" s="118"/>
      <c r="J105" s="118"/>
      <c r="K105" s="118"/>
      <c r="L105" s="118"/>
      <c r="M105" s="118"/>
      <c r="N105" s="55" t="str">
        <f t="shared" si="4"/>
        <v xml:space="preserve"> </v>
      </c>
      <c r="O105" s="141"/>
      <c r="P105" s="12"/>
    </row>
    <row r="106" spans="2:16" ht="15.75" customHeight="1" x14ac:dyDescent="0.25">
      <c r="B106" s="114" t="s">
        <v>342</v>
      </c>
      <c r="C106" s="118"/>
      <c r="D106" s="119"/>
      <c r="E106" s="120"/>
      <c r="F106" s="118"/>
      <c r="G106" s="118"/>
      <c r="H106" s="118"/>
      <c r="I106" s="118"/>
      <c r="J106" s="118"/>
      <c r="K106" s="118"/>
      <c r="L106" s="118"/>
      <c r="M106" s="118"/>
      <c r="N106" s="55" t="str">
        <f t="shared" si="4"/>
        <v xml:space="preserve"> </v>
      </c>
      <c r="O106" s="141"/>
      <c r="P106" s="12"/>
    </row>
    <row r="107" spans="2:16" ht="15.75" customHeight="1" x14ac:dyDescent="0.25">
      <c r="B107" s="114" t="s">
        <v>343</v>
      </c>
      <c r="C107" s="118"/>
      <c r="D107" s="119"/>
      <c r="E107" s="120"/>
      <c r="F107" s="118"/>
      <c r="G107" s="118"/>
      <c r="H107" s="118"/>
      <c r="I107" s="118"/>
      <c r="J107" s="118"/>
      <c r="K107" s="118"/>
      <c r="L107" s="118"/>
      <c r="M107" s="118"/>
      <c r="N107" s="55" t="str">
        <f t="shared" si="4"/>
        <v xml:space="preserve"> </v>
      </c>
      <c r="O107" s="141"/>
      <c r="P107" s="12"/>
    </row>
    <row r="108" spans="2:16" ht="15.75" customHeight="1" x14ac:dyDescent="0.25">
      <c r="B108" s="114" t="s">
        <v>344</v>
      </c>
      <c r="C108" s="118"/>
      <c r="D108" s="119"/>
      <c r="E108" s="120"/>
      <c r="F108" s="118"/>
      <c r="G108" s="118"/>
      <c r="H108" s="118"/>
      <c r="I108" s="118"/>
      <c r="J108" s="118"/>
      <c r="K108" s="118"/>
      <c r="L108" s="118"/>
      <c r="M108" s="118"/>
      <c r="N108" s="55" t="str">
        <f t="shared" si="4"/>
        <v xml:space="preserve"> </v>
      </c>
      <c r="O108" s="141"/>
      <c r="P108" s="12"/>
    </row>
    <row r="109" spans="2:16" ht="15.75" customHeight="1" x14ac:dyDescent="0.25">
      <c r="B109" s="114" t="s">
        <v>345</v>
      </c>
      <c r="C109" s="118"/>
      <c r="D109" s="119"/>
      <c r="E109" s="120"/>
      <c r="F109" s="118"/>
      <c r="G109" s="118"/>
      <c r="H109" s="118"/>
      <c r="I109" s="118"/>
      <c r="J109" s="118"/>
      <c r="K109" s="118"/>
      <c r="L109" s="118"/>
      <c r="M109" s="118"/>
      <c r="N109" s="55" t="str">
        <f t="shared" si="4"/>
        <v xml:space="preserve"> </v>
      </c>
      <c r="O109" s="141"/>
      <c r="P109" s="12"/>
    </row>
    <row r="110" spans="2:16" ht="15.75" customHeight="1" x14ac:dyDescent="0.25">
      <c r="B110" s="114" t="s">
        <v>346</v>
      </c>
      <c r="C110" s="118"/>
      <c r="D110" s="119"/>
      <c r="E110" s="120"/>
      <c r="F110" s="118"/>
      <c r="G110" s="118"/>
      <c r="H110" s="118"/>
      <c r="I110" s="118"/>
      <c r="J110" s="118"/>
      <c r="K110" s="118"/>
      <c r="L110" s="118"/>
      <c r="M110" s="118"/>
      <c r="N110" s="55" t="str">
        <f t="shared" si="4"/>
        <v xml:space="preserve"> </v>
      </c>
      <c r="O110" s="141"/>
      <c r="P110" s="12"/>
    </row>
    <row r="111" spans="2:16" ht="15.75" customHeight="1" x14ac:dyDescent="0.25">
      <c r="B111" s="114" t="s">
        <v>347</v>
      </c>
      <c r="C111" s="118"/>
      <c r="D111" s="119"/>
      <c r="E111" s="120"/>
      <c r="F111" s="118"/>
      <c r="G111" s="118"/>
      <c r="H111" s="118"/>
      <c r="I111" s="118"/>
      <c r="J111" s="118"/>
      <c r="K111" s="118"/>
      <c r="L111" s="118"/>
      <c r="M111" s="118"/>
      <c r="N111" s="55" t="str">
        <f t="shared" si="4"/>
        <v xml:space="preserve"> </v>
      </c>
      <c r="O111" s="141"/>
      <c r="P111" s="12"/>
    </row>
    <row r="112" spans="2:16" ht="15.75" customHeight="1" x14ac:dyDescent="0.25">
      <c r="B112" s="114" t="s">
        <v>348</v>
      </c>
      <c r="C112" s="118"/>
      <c r="D112" s="119"/>
      <c r="E112" s="120"/>
      <c r="F112" s="118"/>
      <c r="G112" s="118"/>
      <c r="H112" s="118"/>
      <c r="I112" s="118"/>
      <c r="J112" s="118"/>
      <c r="K112" s="118"/>
      <c r="L112" s="118"/>
      <c r="M112" s="118"/>
      <c r="N112" s="55" t="str">
        <f t="shared" si="4"/>
        <v xml:space="preserve"> </v>
      </c>
      <c r="O112" s="141"/>
      <c r="P112" s="12"/>
    </row>
    <row r="113" spans="2:16" ht="15.75" customHeight="1" x14ac:dyDescent="0.25">
      <c r="B113" s="114" t="s">
        <v>349</v>
      </c>
      <c r="C113" s="118"/>
      <c r="D113" s="119"/>
      <c r="E113" s="120"/>
      <c r="F113" s="118"/>
      <c r="G113" s="118"/>
      <c r="H113" s="118"/>
      <c r="I113" s="118"/>
      <c r="J113" s="118"/>
      <c r="K113" s="118"/>
      <c r="L113" s="118"/>
      <c r="M113" s="118"/>
      <c r="N113" s="55" t="str">
        <f t="shared" si="4"/>
        <v xml:space="preserve"> </v>
      </c>
      <c r="O113" s="141"/>
      <c r="P113" s="12"/>
    </row>
    <row r="114" spans="2:16" ht="15.75" customHeight="1" x14ac:dyDescent="0.25">
      <c r="B114" s="114" t="s">
        <v>350</v>
      </c>
      <c r="C114" s="118"/>
      <c r="D114" s="119"/>
      <c r="E114" s="120"/>
      <c r="F114" s="118"/>
      <c r="G114" s="118"/>
      <c r="H114" s="118"/>
      <c r="I114" s="118"/>
      <c r="J114" s="118"/>
      <c r="K114" s="118"/>
      <c r="L114" s="118"/>
      <c r="M114" s="118"/>
      <c r="N114" s="55" t="str">
        <f t="shared" si="4"/>
        <v xml:space="preserve"> </v>
      </c>
      <c r="O114" s="141"/>
      <c r="P114" s="12"/>
    </row>
    <row r="115" spans="2:16" ht="15.75" customHeight="1" x14ac:dyDescent="0.25">
      <c r="B115" s="114" t="s">
        <v>351</v>
      </c>
      <c r="C115" s="118"/>
      <c r="D115" s="119"/>
      <c r="E115" s="120"/>
      <c r="F115" s="118"/>
      <c r="G115" s="118"/>
      <c r="H115" s="118"/>
      <c r="I115" s="118"/>
      <c r="J115" s="118"/>
      <c r="K115" s="118"/>
      <c r="L115" s="118"/>
      <c r="M115" s="118"/>
      <c r="N115" s="55" t="str">
        <f t="shared" si="4"/>
        <v xml:space="preserve"> </v>
      </c>
      <c r="O115" s="141"/>
      <c r="P115" s="12"/>
    </row>
    <row r="116" spans="2:16" ht="15.75" customHeight="1" x14ac:dyDescent="0.25">
      <c r="B116" s="114" t="s">
        <v>352</v>
      </c>
      <c r="C116" s="118"/>
      <c r="D116" s="119"/>
      <c r="E116" s="120"/>
      <c r="F116" s="118"/>
      <c r="G116" s="118"/>
      <c r="H116" s="118"/>
      <c r="I116" s="118"/>
      <c r="J116" s="118"/>
      <c r="K116" s="118"/>
      <c r="L116" s="118"/>
      <c r="M116" s="118"/>
      <c r="N116" s="55" t="str">
        <f t="shared" si="4"/>
        <v xml:space="preserve"> </v>
      </c>
      <c r="O116" s="141"/>
      <c r="P116" s="12"/>
    </row>
    <row r="117" spans="2:16" ht="15.75" customHeight="1" x14ac:dyDescent="0.25">
      <c r="B117" s="114" t="s">
        <v>353</v>
      </c>
      <c r="C117" s="118"/>
      <c r="D117" s="119"/>
      <c r="E117" s="120"/>
      <c r="F117" s="118"/>
      <c r="G117" s="118"/>
      <c r="H117" s="118"/>
      <c r="I117" s="118"/>
      <c r="J117" s="118"/>
      <c r="K117" s="118"/>
      <c r="L117" s="118"/>
      <c r="M117" s="118"/>
      <c r="N117" s="55" t="str">
        <f t="shared" si="4"/>
        <v xml:space="preserve"> </v>
      </c>
      <c r="O117" s="141"/>
      <c r="P117" s="12"/>
    </row>
    <row r="118" spans="2:16" ht="15.75" customHeight="1" x14ac:dyDescent="0.25">
      <c r="B118" s="114" t="s">
        <v>354</v>
      </c>
      <c r="C118" s="118"/>
      <c r="D118" s="119"/>
      <c r="E118" s="120"/>
      <c r="F118" s="118"/>
      <c r="G118" s="118"/>
      <c r="H118" s="118"/>
      <c r="I118" s="118"/>
      <c r="J118" s="118"/>
      <c r="K118" s="118"/>
      <c r="L118" s="118"/>
      <c r="M118" s="118"/>
      <c r="N118" s="55" t="str">
        <f t="shared" si="4"/>
        <v xml:space="preserve"> </v>
      </c>
      <c r="O118" s="141"/>
      <c r="P118" s="12"/>
    </row>
    <row r="119" spans="2:16" ht="15.75" customHeight="1" x14ac:dyDescent="0.25">
      <c r="B119" s="114" t="s">
        <v>355</v>
      </c>
      <c r="C119" s="118"/>
      <c r="D119" s="119"/>
      <c r="E119" s="120"/>
      <c r="F119" s="118"/>
      <c r="G119" s="118"/>
      <c r="H119" s="118"/>
      <c r="I119" s="118"/>
      <c r="J119" s="118"/>
      <c r="K119" s="118"/>
      <c r="L119" s="118"/>
      <c r="M119" s="118"/>
      <c r="N119" s="55" t="str">
        <f t="shared" si="4"/>
        <v xml:space="preserve"> </v>
      </c>
      <c r="O119" s="141"/>
      <c r="P119" s="12"/>
    </row>
    <row r="120" spans="2:16" ht="15.75" customHeight="1" x14ac:dyDescent="0.25">
      <c r="B120" s="114" t="s">
        <v>356</v>
      </c>
      <c r="C120" s="118"/>
      <c r="D120" s="119"/>
      <c r="E120" s="120"/>
      <c r="F120" s="118"/>
      <c r="G120" s="118"/>
      <c r="H120" s="118"/>
      <c r="I120" s="118"/>
      <c r="J120" s="118"/>
      <c r="K120" s="118"/>
      <c r="L120" s="118"/>
      <c r="M120" s="118"/>
      <c r="N120" s="55" t="str">
        <f t="shared" si="4"/>
        <v xml:space="preserve"> </v>
      </c>
      <c r="O120" s="141"/>
      <c r="P120" s="12"/>
    </row>
    <row r="121" spans="2:16" ht="15.75" customHeight="1" x14ac:dyDescent="0.25">
      <c r="B121" s="114" t="s">
        <v>357</v>
      </c>
      <c r="C121" s="118"/>
      <c r="D121" s="119"/>
      <c r="E121" s="120"/>
      <c r="F121" s="118"/>
      <c r="G121" s="118"/>
      <c r="H121" s="118"/>
      <c r="I121" s="118"/>
      <c r="J121" s="118"/>
      <c r="K121" s="118"/>
      <c r="L121" s="118"/>
      <c r="M121" s="118"/>
      <c r="N121" s="55" t="str">
        <f t="shared" si="4"/>
        <v xml:space="preserve"> </v>
      </c>
      <c r="O121" s="141"/>
      <c r="P121" s="12"/>
    </row>
    <row r="122" spans="2:16" ht="15.75" customHeight="1" x14ac:dyDescent="0.25">
      <c r="B122" s="114" t="s">
        <v>358</v>
      </c>
      <c r="C122" s="118"/>
      <c r="D122" s="119"/>
      <c r="E122" s="120"/>
      <c r="F122" s="118"/>
      <c r="G122" s="118"/>
      <c r="H122" s="118"/>
      <c r="I122" s="118"/>
      <c r="J122" s="118"/>
      <c r="K122" s="118"/>
      <c r="L122" s="118"/>
      <c r="M122" s="118"/>
      <c r="N122" s="55" t="str">
        <f t="shared" si="4"/>
        <v xml:space="preserve"> </v>
      </c>
      <c r="O122" s="141"/>
      <c r="P122" s="12"/>
    </row>
    <row r="123" spans="2:16" ht="15.75" customHeight="1" x14ac:dyDescent="0.25">
      <c r="B123" s="114" t="s">
        <v>359</v>
      </c>
      <c r="C123" s="118"/>
      <c r="D123" s="119"/>
      <c r="E123" s="120"/>
      <c r="F123" s="118"/>
      <c r="G123" s="118"/>
      <c r="H123" s="118"/>
      <c r="I123" s="118"/>
      <c r="J123" s="118"/>
      <c r="K123" s="118"/>
      <c r="L123" s="118"/>
      <c r="M123" s="118"/>
      <c r="N123" s="55" t="str">
        <f t="shared" si="4"/>
        <v xml:space="preserve"> </v>
      </c>
      <c r="O123" s="141"/>
      <c r="P123" s="12"/>
    </row>
    <row r="124" spans="2:16" ht="15.75" customHeight="1" x14ac:dyDescent="0.25">
      <c r="B124" s="114" t="s">
        <v>360</v>
      </c>
      <c r="C124" s="118"/>
      <c r="D124" s="119"/>
      <c r="E124" s="120"/>
      <c r="F124" s="118"/>
      <c r="G124" s="118"/>
      <c r="H124" s="118"/>
      <c r="I124" s="118"/>
      <c r="J124" s="118"/>
      <c r="K124" s="118"/>
      <c r="L124" s="118"/>
      <c r="M124" s="118"/>
      <c r="N124" s="55" t="str">
        <f t="shared" si="4"/>
        <v xml:space="preserve"> </v>
      </c>
      <c r="O124" s="141"/>
      <c r="P124" s="12"/>
    </row>
    <row r="125" spans="2:16" ht="15.75" customHeight="1" x14ac:dyDescent="0.25">
      <c r="B125" s="114" t="s">
        <v>361</v>
      </c>
      <c r="C125" s="118"/>
      <c r="D125" s="119"/>
      <c r="E125" s="120"/>
      <c r="F125" s="118"/>
      <c r="G125" s="118"/>
      <c r="H125" s="118"/>
      <c r="I125" s="118"/>
      <c r="J125" s="118"/>
      <c r="K125" s="118"/>
      <c r="L125" s="118"/>
      <c r="M125" s="118"/>
      <c r="N125" s="55" t="str">
        <f t="shared" si="4"/>
        <v xml:space="preserve"> </v>
      </c>
      <c r="O125" s="141"/>
      <c r="P125" s="12"/>
    </row>
    <row r="126" spans="2:16" ht="15.75" customHeight="1" x14ac:dyDescent="0.25">
      <c r="B126" s="114" t="s">
        <v>362</v>
      </c>
      <c r="C126" s="118"/>
      <c r="D126" s="119"/>
      <c r="E126" s="120"/>
      <c r="F126" s="118"/>
      <c r="G126" s="118"/>
      <c r="H126" s="118"/>
      <c r="I126" s="118"/>
      <c r="J126" s="118"/>
      <c r="K126" s="118"/>
      <c r="L126" s="118"/>
      <c r="M126" s="118"/>
      <c r="N126" s="55" t="str">
        <f t="shared" si="4"/>
        <v xml:space="preserve"> </v>
      </c>
      <c r="O126" s="141"/>
      <c r="P126" s="12"/>
    </row>
    <row r="127" spans="2:16" ht="15.75" customHeight="1" x14ac:dyDescent="0.25">
      <c r="B127" s="114" t="s">
        <v>363</v>
      </c>
      <c r="C127" s="118"/>
      <c r="D127" s="119"/>
      <c r="E127" s="120"/>
      <c r="F127" s="118"/>
      <c r="G127" s="118"/>
      <c r="H127" s="118"/>
      <c r="I127" s="118"/>
      <c r="J127" s="118"/>
      <c r="K127" s="118"/>
      <c r="L127" s="118"/>
      <c r="M127" s="118"/>
      <c r="N127" s="55" t="str">
        <f t="shared" si="4"/>
        <v xml:space="preserve"> </v>
      </c>
      <c r="O127" s="141"/>
      <c r="P127" s="12"/>
    </row>
    <row r="128" spans="2:16" ht="15.75" customHeight="1" x14ac:dyDescent="0.25">
      <c r="B128" s="114" t="s">
        <v>364</v>
      </c>
      <c r="C128" s="118"/>
      <c r="D128" s="119"/>
      <c r="E128" s="120"/>
      <c r="F128" s="118"/>
      <c r="G128" s="118"/>
      <c r="H128" s="118"/>
      <c r="I128" s="118"/>
      <c r="J128" s="118"/>
      <c r="K128" s="118"/>
      <c r="L128" s="118"/>
      <c r="M128" s="118"/>
      <c r="N128" s="55" t="str">
        <f t="shared" si="4"/>
        <v xml:space="preserve"> </v>
      </c>
      <c r="O128" s="141"/>
      <c r="P128" s="12"/>
    </row>
    <row r="129" spans="2:22" ht="15.75" customHeight="1" x14ac:dyDescent="0.25">
      <c r="B129" s="114" t="s">
        <v>365</v>
      </c>
      <c r="C129" s="118"/>
      <c r="D129" s="119"/>
      <c r="E129" s="120"/>
      <c r="F129" s="118"/>
      <c r="G129" s="118"/>
      <c r="H129" s="121"/>
      <c r="I129" s="118"/>
      <c r="J129" s="118"/>
      <c r="K129" s="118"/>
      <c r="L129" s="118"/>
      <c r="M129" s="118"/>
      <c r="N129" s="55" t="str">
        <f t="shared" si="4"/>
        <v xml:space="preserve"> </v>
      </c>
      <c r="O129" s="141"/>
      <c r="P129" s="12"/>
    </row>
    <row r="130" spans="2:22" ht="15.75" customHeight="1" x14ac:dyDescent="0.25">
      <c r="B130" s="114" t="s">
        <v>366</v>
      </c>
      <c r="C130" s="118"/>
      <c r="D130" s="119"/>
      <c r="E130" s="120"/>
      <c r="F130" s="118"/>
      <c r="G130" s="118"/>
      <c r="H130" s="118"/>
      <c r="I130" s="118"/>
      <c r="J130" s="118"/>
      <c r="K130" s="118"/>
      <c r="L130" s="118"/>
      <c r="M130" s="118"/>
      <c r="N130" s="55" t="str">
        <f t="shared" si="4"/>
        <v xml:space="preserve"> </v>
      </c>
      <c r="O130" s="141"/>
      <c r="P130" s="12"/>
    </row>
    <row r="131" spans="2:22" ht="15.75" customHeight="1" x14ac:dyDescent="0.25">
      <c r="B131" s="114" t="s">
        <v>367</v>
      </c>
      <c r="C131" s="118"/>
      <c r="D131" s="119"/>
      <c r="E131" s="120"/>
      <c r="F131" s="118"/>
      <c r="G131" s="118"/>
      <c r="H131" s="118"/>
      <c r="I131" s="118"/>
      <c r="J131" s="118"/>
      <c r="K131" s="118"/>
      <c r="L131" s="118"/>
      <c r="M131" s="118"/>
      <c r="N131" s="55" t="str">
        <f t="shared" si="4"/>
        <v xml:space="preserve"> </v>
      </c>
      <c r="O131" s="141"/>
      <c r="P131" s="12"/>
    </row>
    <row r="132" spans="2:22" ht="15.75" customHeight="1" x14ac:dyDescent="0.25">
      <c r="B132" s="114" t="s">
        <v>368</v>
      </c>
      <c r="C132" s="118"/>
      <c r="D132" s="119"/>
      <c r="E132" s="120"/>
      <c r="F132" s="118"/>
      <c r="G132" s="118"/>
      <c r="H132" s="118"/>
      <c r="I132" s="118"/>
      <c r="J132" s="118"/>
      <c r="K132" s="118"/>
      <c r="L132" s="118"/>
      <c r="M132" s="118"/>
      <c r="N132" s="55" t="str">
        <f t="shared" si="4"/>
        <v xml:space="preserve"> </v>
      </c>
      <c r="O132" s="141"/>
      <c r="P132" s="12"/>
    </row>
    <row r="133" spans="2:22" ht="15.6" customHeight="1" thickBot="1" x14ac:dyDescent="0.3">
      <c r="B133" s="122" t="s">
        <v>369</v>
      </c>
      <c r="C133" s="123"/>
      <c r="D133" s="124"/>
      <c r="E133" s="125"/>
      <c r="F133" s="123"/>
      <c r="G133" s="123"/>
      <c r="H133" s="123"/>
      <c r="I133" s="123"/>
      <c r="J133" s="123"/>
      <c r="K133" s="123"/>
      <c r="L133" s="123"/>
      <c r="M133" s="123"/>
      <c r="N133" s="56" t="str">
        <f t="shared" si="4"/>
        <v xml:space="preserve"> </v>
      </c>
      <c r="O133" s="139"/>
      <c r="P133" s="13"/>
    </row>
    <row r="134" spans="2:22" ht="15.75" customHeight="1" thickBot="1" x14ac:dyDescent="0.3">
      <c r="B134" s="33" t="s">
        <v>427</v>
      </c>
      <c r="C134" s="102">
        <f>SUM(C35:C133)</f>
        <v>0</v>
      </c>
      <c r="D134" s="59"/>
      <c r="E134"/>
      <c r="F134"/>
      <c r="G134"/>
      <c r="H134"/>
      <c r="I134"/>
      <c r="J134"/>
      <c r="K134"/>
      <c r="L134"/>
      <c r="M134"/>
      <c r="N134"/>
      <c r="O134"/>
      <c r="P134" s="2"/>
    </row>
    <row r="135" spans="2:22" ht="15.75" customHeight="1" thickBot="1" x14ac:dyDescent="0.3">
      <c r="B135" s="17" t="s">
        <v>422</v>
      </c>
      <c r="C135" s="18"/>
      <c r="D135" s="18"/>
      <c r="E135" s="57"/>
      <c r="F135" s="57"/>
      <c r="G135" s="57"/>
      <c r="H135" s="57"/>
      <c r="I135" s="57"/>
      <c r="J135" s="57"/>
      <c r="K135" s="57"/>
      <c r="L135" s="57"/>
      <c r="M135" s="57"/>
      <c r="N135" s="57"/>
      <c r="O135" s="57"/>
      <c r="P135" s="58"/>
    </row>
    <row r="136" spans="2:22" ht="15.75" customHeight="1" x14ac:dyDescent="0.25">
      <c r="B136" s="126" t="s">
        <v>271</v>
      </c>
      <c r="C136" s="127"/>
      <c r="D136" s="128"/>
      <c r="E136" s="117"/>
      <c r="F136" s="115"/>
      <c r="G136" s="115"/>
      <c r="H136" s="115"/>
      <c r="I136" s="115"/>
      <c r="J136" s="115"/>
      <c r="K136" s="115"/>
      <c r="L136" s="115"/>
      <c r="M136" s="115"/>
      <c r="N136" s="54" t="str">
        <f>IF(ISBLANK(C136)," ",100-SUM(E136:M136))</f>
        <v xml:space="preserve"> </v>
      </c>
      <c r="O136" s="140"/>
      <c r="P136" s="16"/>
    </row>
    <row r="137" spans="2:22" ht="15.75" customHeight="1" x14ac:dyDescent="0.25">
      <c r="B137" s="126" t="s">
        <v>272</v>
      </c>
      <c r="C137" s="129"/>
      <c r="D137" s="130"/>
      <c r="E137" s="120"/>
      <c r="F137" s="118"/>
      <c r="G137" s="118"/>
      <c r="H137" s="118"/>
      <c r="I137" s="118"/>
      <c r="J137" s="118"/>
      <c r="K137" s="118"/>
      <c r="L137" s="118"/>
      <c r="M137" s="118"/>
      <c r="N137" s="54" t="str">
        <f t="shared" ref="N137:N154" si="5">IF(ISBLANK(C137)," ",100-SUM(E137:M137))</f>
        <v xml:space="preserve"> </v>
      </c>
      <c r="O137" s="141"/>
      <c r="P137" s="12"/>
      <c r="Q137"/>
      <c r="R137"/>
      <c r="S137"/>
      <c r="T137"/>
      <c r="U137"/>
      <c r="V137"/>
    </row>
    <row r="138" spans="2:22" ht="15.75" customHeight="1" x14ac:dyDescent="0.25">
      <c r="B138" s="126" t="s">
        <v>273</v>
      </c>
      <c r="C138" s="129"/>
      <c r="D138" s="130"/>
      <c r="E138" s="120"/>
      <c r="F138" s="118"/>
      <c r="G138" s="118"/>
      <c r="H138" s="118"/>
      <c r="I138" s="118"/>
      <c r="J138" s="118"/>
      <c r="K138" s="118"/>
      <c r="L138" s="118"/>
      <c r="M138" s="118"/>
      <c r="N138" s="54" t="str">
        <f t="shared" si="5"/>
        <v xml:space="preserve"> </v>
      </c>
      <c r="O138" s="141"/>
      <c r="P138" s="12"/>
      <c r="Q138"/>
      <c r="R138"/>
      <c r="S138"/>
      <c r="T138"/>
      <c r="U138"/>
      <c r="V138"/>
    </row>
    <row r="139" spans="2:22" ht="15.75" customHeight="1" x14ac:dyDescent="0.25">
      <c r="B139" s="126" t="s">
        <v>274</v>
      </c>
      <c r="C139" s="129"/>
      <c r="D139" s="130"/>
      <c r="E139" s="120"/>
      <c r="F139" s="118"/>
      <c r="G139" s="118"/>
      <c r="H139" s="118"/>
      <c r="I139" s="118"/>
      <c r="J139" s="118"/>
      <c r="K139" s="118"/>
      <c r="L139" s="118"/>
      <c r="M139" s="118"/>
      <c r="N139" s="54" t="str">
        <f t="shared" si="5"/>
        <v xml:space="preserve"> </v>
      </c>
      <c r="O139" s="141"/>
      <c r="P139" s="12"/>
      <c r="Q139"/>
      <c r="R139"/>
      <c r="S139"/>
      <c r="T139"/>
      <c r="U139"/>
      <c r="V139"/>
    </row>
    <row r="140" spans="2:22" ht="15.75" customHeight="1" x14ac:dyDescent="0.25">
      <c r="B140" s="126" t="s">
        <v>275</v>
      </c>
      <c r="C140" s="129"/>
      <c r="D140" s="130"/>
      <c r="E140" s="120"/>
      <c r="F140" s="118"/>
      <c r="G140" s="118"/>
      <c r="H140" s="118"/>
      <c r="I140" s="118"/>
      <c r="J140" s="118"/>
      <c r="K140" s="118"/>
      <c r="L140" s="118"/>
      <c r="M140" s="118"/>
      <c r="N140" s="54" t="str">
        <f t="shared" si="5"/>
        <v xml:space="preserve"> </v>
      </c>
      <c r="O140" s="141"/>
      <c r="P140" s="12"/>
      <c r="Q140"/>
      <c r="R140"/>
      <c r="S140"/>
      <c r="T140"/>
      <c r="U140"/>
      <c r="V140"/>
    </row>
    <row r="141" spans="2:22" ht="15.75" customHeight="1" x14ac:dyDescent="0.25">
      <c r="B141" s="126" t="s">
        <v>276</v>
      </c>
      <c r="C141" s="129"/>
      <c r="D141" s="130"/>
      <c r="E141" s="120"/>
      <c r="F141" s="118"/>
      <c r="G141" s="118"/>
      <c r="H141" s="118"/>
      <c r="I141" s="118"/>
      <c r="J141" s="118"/>
      <c r="K141" s="118"/>
      <c r="L141" s="118"/>
      <c r="M141" s="118"/>
      <c r="N141" s="54" t="str">
        <f t="shared" si="5"/>
        <v xml:space="preserve"> </v>
      </c>
      <c r="O141" s="141"/>
      <c r="P141" s="12"/>
      <c r="Q141"/>
      <c r="R141"/>
      <c r="S141"/>
      <c r="T141"/>
      <c r="U141"/>
      <c r="V141"/>
    </row>
    <row r="142" spans="2:22" ht="15.75" customHeight="1" x14ac:dyDescent="0.25">
      <c r="B142" s="126" t="s">
        <v>277</v>
      </c>
      <c r="C142" s="129"/>
      <c r="D142" s="130"/>
      <c r="E142" s="120"/>
      <c r="F142" s="118"/>
      <c r="G142" s="118"/>
      <c r="H142" s="118"/>
      <c r="I142" s="118"/>
      <c r="J142" s="118"/>
      <c r="K142" s="118"/>
      <c r="L142" s="118"/>
      <c r="M142" s="118"/>
      <c r="N142" s="54" t="str">
        <f t="shared" si="5"/>
        <v xml:space="preserve"> </v>
      </c>
      <c r="O142" s="141"/>
      <c r="P142" s="12"/>
      <c r="Q142"/>
      <c r="R142"/>
      <c r="S142"/>
      <c r="T142"/>
      <c r="U142"/>
      <c r="V142"/>
    </row>
    <row r="143" spans="2:22" ht="15.75" customHeight="1" x14ac:dyDescent="0.25">
      <c r="B143" s="126" t="s">
        <v>278</v>
      </c>
      <c r="C143" s="129"/>
      <c r="D143" s="130"/>
      <c r="E143" s="120"/>
      <c r="F143" s="118"/>
      <c r="G143" s="118"/>
      <c r="H143" s="118"/>
      <c r="I143" s="118"/>
      <c r="J143" s="118"/>
      <c r="K143" s="118"/>
      <c r="L143" s="118"/>
      <c r="M143" s="118"/>
      <c r="N143" s="54" t="str">
        <f t="shared" si="5"/>
        <v xml:space="preserve"> </v>
      </c>
      <c r="O143" s="141"/>
      <c r="P143" s="12"/>
      <c r="Q143"/>
      <c r="R143"/>
      <c r="S143"/>
      <c r="T143"/>
      <c r="U143"/>
      <c r="V143"/>
    </row>
    <row r="144" spans="2:22" ht="15.75" customHeight="1" x14ac:dyDescent="0.25">
      <c r="B144" s="126" t="s">
        <v>279</v>
      </c>
      <c r="C144" s="129"/>
      <c r="D144" s="130"/>
      <c r="E144" s="120"/>
      <c r="F144" s="118"/>
      <c r="G144" s="118"/>
      <c r="H144" s="118"/>
      <c r="I144" s="118"/>
      <c r="J144" s="118"/>
      <c r="K144" s="118"/>
      <c r="L144" s="118"/>
      <c r="M144" s="118"/>
      <c r="N144" s="54" t="str">
        <f t="shared" si="5"/>
        <v xml:space="preserve"> </v>
      </c>
      <c r="O144" s="141"/>
      <c r="P144" s="12"/>
      <c r="Q144"/>
      <c r="R144"/>
      <c r="S144"/>
      <c r="T144"/>
      <c r="U144"/>
      <c r="V144"/>
    </row>
    <row r="145" spans="2:22" ht="15.75" customHeight="1" x14ac:dyDescent="0.25">
      <c r="B145" s="126" t="s">
        <v>280</v>
      </c>
      <c r="C145" s="129"/>
      <c r="D145" s="130"/>
      <c r="E145" s="120"/>
      <c r="F145" s="118"/>
      <c r="G145" s="118"/>
      <c r="H145" s="118"/>
      <c r="I145" s="118"/>
      <c r="J145" s="118"/>
      <c r="K145" s="118"/>
      <c r="L145" s="118"/>
      <c r="M145" s="118"/>
      <c r="N145" s="54" t="str">
        <f t="shared" si="5"/>
        <v xml:space="preserve"> </v>
      </c>
      <c r="O145" s="141"/>
      <c r="P145" s="12"/>
      <c r="Q145"/>
      <c r="R145"/>
      <c r="S145"/>
      <c r="T145"/>
      <c r="U145"/>
      <c r="V145"/>
    </row>
    <row r="146" spans="2:22" ht="15.75" customHeight="1" x14ac:dyDescent="0.25">
      <c r="B146" s="126" t="s">
        <v>281</v>
      </c>
      <c r="C146" s="129"/>
      <c r="D146" s="130"/>
      <c r="E146" s="120"/>
      <c r="F146" s="118"/>
      <c r="G146" s="118"/>
      <c r="H146" s="118"/>
      <c r="I146" s="118"/>
      <c r="J146" s="118"/>
      <c r="K146" s="118"/>
      <c r="L146" s="118"/>
      <c r="M146" s="118"/>
      <c r="N146" s="54" t="str">
        <f t="shared" si="5"/>
        <v xml:space="preserve"> </v>
      </c>
      <c r="O146" s="141"/>
      <c r="P146" s="12"/>
      <c r="Q146"/>
      <c r="R146"/>
      <c r="S146"/>
      <c r="T146"/>
      <c r="U146"/>
      <c r="V146"/>
    </row>
    <row r="147" spans="2:22" ht="15.75" customHeight="1" x14ac:dyDescent="0.25">
      <c r="B147" s="126" t="s">
        <v>282</v>
      </c>
      <c r="C147" s="129"/>
      <c r="D147" s="130"/>
      <c r="E147" s="120"/>
      <c r="F147" s="118"/>
      <c r="G147" s="118"/>
      <c r="H147" s="118"/>
      <c r="I147" s="118"/>
      <c r="J147" s="118"/>
      <c r="K147" s="118"/>
      <c r="L147" s="118"/>
      <c r="M147" s="118"/>
      <c r="N147" s="54" t="str">
        <f t="shared" si="5"/>
        <v xml:space="preserve"> </v>
      </c>
      <c r="O147" s="141"/>
      <c r="P147" s="12"/>
      <c r="Q147"/>
      <c r="R147"/>
      <c r="S147"/>
      <c r="T147"/>
      <c r="U147"/>
      <c r="V147"/>
    </row>
    <row r="148" spans="2:22" ht="15.75" customHeight="1" x14ac:dyDescent="0.25">
      <c r="B148" s="126" t="s">
        <v>283</v>
      </c>
      <c r="C148" s="129"/>
      <c r="D148" s="130"/>
      <c r="E148" s="120"/>
      <c r="F148" s="118"/>
      <c r="G148" s="118"/>
      <c r="H148" s="118"/>
      <c r="I148" s="118"/>
      <c r="J148" s="118"/>
      <c r="K148" s="118"/>
      <c r="L148" s="118"/>
      <c r="M148" s="118"/>
      <c r="N148" s="54" t="str">
        <f t="shared" si="5"/>
        <v xml:space="preserve"> </v>
      </c>
      <c r="O148" s="141"/>
      <c r="P148" s="12"/>
      <c r="Q148"/>
      <c r="R148"/>
      <c r="S148"/>
      <c r="T148"/>
      <c r="U148"/>
      <c r="V148"/>
    </row>
    <row r="149" spans="2:22" ht="15.75" customHeight="1" x14ac:dyDescent="0.25">
      <c r="B149" s="126" t="s">
        <v>284</v>
      </c>
      <c r="C149" s="129"/>
      <c r="D149" s="130"/>
      <c r="E149" s="120"/>
      <c r="F149" s="118"/>
      <c r="G149" s="118"/>
      <c r="H149" s="118"/>
      <c r="I149" s="118"/>
      <c r="J149" s="118"/>
      <c r="K149" s="118"/>
      <c r="L149" s="118"/>
      <c r="M149" s="118"/>
      <c r="N149" s="54" t="str">
        <f t="shared" si="5"/>
        <v xml:space="preserve"> </v>
      </c>
      <c r="O149" s="141"/>
      <c r="P149" s="12"/>
      <c r="Q149"/>
      <c r="R149"/>
      <c r="S149"/>
      <c r="T149"/>
      <c r="U149"/>
      <c r="V149"/>
    </row>
    <row r="150" spans="2:22" ht="15.75" customHeight="1" x14ac:dyDescent="0.25">
      <c r="B150" s="126" t="s">
        <v>285</v>
      </c>
      <c r="C150" s="129"/>
      <c r="D150" s="130"/>
      <c r="E150" s="120"/>
      <c r="F150" s="118"/>
      <c r="G150" s="118"/>
      <c r="H150" s="118"/>
      <c r="I150" s="118"/>
      <c r="J150" s="118"/>
      <c r="K150" s="118"/>
      <c r="L150" s="118"/>
      <c r="M150" s="118"/>
      <c r="N150" s="54" t="str">
        <f t="shared" si="5"/>
        <v xml:space="preserve"> </v>
      </c>
      <c r="O150" s="141"/>
      <c r="P150" s="12"/>
      <c r="Q150"/>
      <c r="R150"/>
      <c r="S150"/>
      <c r="T150"/>
      <c r="U150"/>
      <c r="V150"/>
    </row>
    <row r="151" spans="2:22" ht="15.75" customHeight="1" x14ac:dyDescent="0.25">
      <c r="B151" s="126" t="s">
        <v>286</v>
      </c>
      <c r="C151" s="129"/>
      <c r="D151" s="130"/>
      <c r="E151" s="120"/>
      <c r="F151" s="118"/>
      <c r="G151" s="118"/>
      <c r="H151" s="118"/>
      <c r="I151" s="118"/>
      <c r="J151" s="118"/>
      <c r="K151" s="118"/>
      <c r="L151" s="118"/>
      <c r="M151" s="118"/>
      <c r="N151" s="54" t="str">
        <f t="shared" si="5"/>
        <v xml:space="preserve"> </v>
      </c>
      <c r="O151" s="141"/>
      <c r="P151" s="12"/>
      <c r="Q151"/>
      <c r="R151"/>
      <c r="S151"/>
      <c r="T151"/>
      <c r="U151"/>
      <c r="V151"/>
    </row>
    <row r="152" spans="2:22" ht="15.75" customHeight="1" x14ac:dyDescent="0.25">
      <c r="B152" s="126" t="s">
        <v>287</v>
      </c>
      <c r="C152" s="129"/>
      <c r="D152" s="130"/>
      <c r="E152" s="120"/>
      <c r="F152" s="118"/>
      <c r="G152" s="118"/>
      <c r="H152" s="118"/>
      <c r="I152" s="118"/>
      <c r="J152" s="118"/>
      <c r="K152" s="118"/>
      <c r="L152" s="118"/>
      <c r="M152" s="118"/>
      <c r="N152" s="54" t="str">
        <f t="shared" si="5"/>
        <v xml:space="preserve"> </v>
      </c>
      <c r="O152" s="141"/>
      <c r="P152" s="12"/>
      <c r="Q152"/>
      <c r="R152"/>
      <c r="S152"/>
      <c r="T152"/>
      <c r="U152"/>
      <c r="V152"/>
    </row>
    <row r="153" spans="2:22" ht="15.75" customHeight="1" x14ac:dyDescent="0.25">
      <c r="B153" s="126" t="s">
        <v>288</v>
      </c>
      <c r="C153" s="129"/>
      <c r="D153" s="130"/>
      <c r="E153" s="120"/>
      <c r="F153" s="118"/>
      <c r="G153" s="118"/>
      <c r="H153" s="118"/>
      <c r="I153" s="118"/>
      <c r="J153" s="118"/>
      <c r="K153" s="118"/>
      <c r="L153" s="118"/>
      <c r="M153" s="118"/>
      <c r="N153" s="54" t="str">
        <f t="shared" si="5"/>
        <v xml:space="preserve"> </v>
      </c>
      <c r="O153" s="141"/>
      <c r="P153" s="12"/>
      <c r="Q153"/>
      <c r="R153"/>
      <c r="S153"/>
      <c r="T153"/>
      <c r="U153"/>
      <c r="V153"/>
    </row>
    <row r="154" spans="2:22" ht="15.75" customHeight="1" x14ac:dyDescent="0.25">
      <c r="B154" s="126" t="s">
        <v>289</v>
      </c>
      <c r="C154" s="129"/>
      <c r="D154" s="130"/>
      <c r="E154" s="120"/>
      <c r="F154" s="118"/>
      <c r="G154" s="118"/>
      <c r="H154" s="118"/>
      <c r="I154" s="118"/>
      <c r="J154" s="118"/>
      <c r="K154" s="118"/>
      <c r="L154" s="118"/>
      <c r="M154" s="118"/>
      <c r="N154" s="54" t="str">
        <f t="shared" si="5"/>
        <v xml:space="preserve"> </v>
      </c>
      <c r="O154" s="141"/>
      <c r="P154" s="12"/>
      <c r="Q154"/>
      <c r="R154"/>
      <c r="S154"/>
      <c r="T154"/>
      <c r="U154"/>
      <c r="V154"/>
    </row>
    <row r="155" spans="2:22" ht="15.75" customHeight="1" thickBot="1" x14ac:dyDescent="0.3">
      <c r="B155" s="131" t="s">
        <v>290</v>
      </c>
      <c r="C155" s="132"/>
      <c r="D155" s="133"/>
      <c r="E155" s="125"/>
      <c r="F155" s="123"/>
      <c r="G155" s="123"/>
      <c r="H155" s="123"/>
      <c r="I155" s="123"/>
      <c r="J155" s="123"/>
      <c r="K155" s="123"/>
      <c r="L155" s="123"/>
      <c r="M155" s="123"/>
      <c r="N155" s="56" t="str">
        <f>IF(ISBLANK(C155)," ",100-SUM(E155:M155))</f>
        <v xml:space="preserve"> </v>
      </c>
      <c r="O155" s="139"/>
      <c r="P155" s="13"/>
      <c r="Q155"/>
      <c r="R155"/>
      <c r="S155"/>
      <c r="T155"/>
      <c r="U155"/>
      <c r="V155"/>
    </row>
    <row r="156" spans="2:22" ht="15.75" customHeight="1" thickBot="1" x14ac:dyDescent="0.3">
      <c r="B156" s="33" t="s">
        <v>391</v>
      </c>
      <c r="C156" s="103">
        <f>SUM(C136:C155)</f>
        <v>0</v>
      </c>
      <c r="D156" s="59"/>
      <c r="E156"/>
      <c r="F156"/>
      <c r="O156"/>
      <c r="P156" s="2"/>
    </row>
    <row r="157" spans="2:22" ht="15.75" customHeight="1" thickBot="1" x14ac:dyDescent="0.3">
      <c r="B157" s="100" t="s">
        <v>428</v>
      </c>
      <c r="C157" s="104">
        <f>C156+C134</f>
        <v>0</v>
      </c>
      <c r="D157" s="59"/>
      <c r="E157"/>
      <c r="F157"/>
      <c r="O157"/>
      <c r="P157" s="2"/>
    </row>
    <row r="158" spans="2:22" ht="15.75" customHeight="1" thickBot="1" x14ac:dyDescent="0.3">
      <c r="B158" s="47"/>
      <c r="C158" s="105"/>
      <c r="P158" s="46"/>
    </row>
    <row r="159" spans="2:22" ht="15.75" customHeight="1" x14ac:dyDescent="0.25">
      <c r="B159" s="34" t="s">
        <v>389</v>
      </c>
      <c r="C159" s="35" t="s">
        <v>266</v>
      </c>
      <c r="D159" s="155" t="s">
        <v>268</v>
      </c>
      <c r="E159" s="156"/>
      <c r="F159" s="157"/>
      <c r="J159"/>
      <c r="K159"/>
      <c r="L159"/>
      <c r="P159" s="46"/>
    </row>
    <row r="160" spans="2:22" ht="15.75" customHeight="1" x14ac:dyDescent="0.25">
      <c r="B160" s="134" t="s">
        <v>271</v>
      </c>
      <c r="C160" s="135"/>
      <c r="D160" s="152"/>
      <c r="E160" s="153"/>
      <c r="F160" s="154"/>
      <c r="J160"/>
      <c r="K160"/>
      <c r="L160"/>
      <c r="P160" s="46"/>
    </row>
    <row r="161" spans="2:16" ht="15.75" customHeight="1" x14ac:dyDescent="0.25">
      <c r="B161" s="126" t="s">
        <v>272</v>
      </c>
      <c r="C161" s="136"/>
      <c r="D161" s="149"/>
      <c r="E161" s="150"/>
      <c r="F161" s="151"/>
      <c r="J161"/>
      <c r="K161"/>
      <c r="L161"/>
      <c r="P161" s="46"/>
    </row>
    <row r="162" spans="2:16" ht="15.75" customHeight="1" x14ac:dyDescent="0.25">
      <c r="B162" s="126" t="s">
        <v>273</v>
      </c>
      <c r="C162" s="136"/>
      <c r="D162" s="149"/>
      <c r="E162" s="150"/>
      <c r="F162" s="151"/>
      <c r="J162"/>
      <c r="K162"/>
      <c r="L162"/>
      <c r="P162" s="46"/>
    </row>
    <row r="163" spans="2:16" ht="15.75" customHeight="1" x14ac:dyDescent="0.25">
      <c r="B163" s="126" t="s">
        <v>274</v>
      </c>
      <c r="C163" s="136"/>
      <c r="D163" s="149"/>
      <c r="E163" s="150"/>
      <c r="F163" s="151"/>
      <c r="J163"/>
      <c r="K163"/>
      <c r="L163"/>
      <c r="P163" s="46"/>
    </row>
    <row r="164" spans="2:16" ht="15.75" customHeight="1" x14ac:dyDescent="0.25">
      <c r="B164" s="126" t="s">
        <v>275</v>
      </c>
      <c r="C164" s="136"/>
      <c r="D164" s="149"/>
      <c r="E164" s="150"/>
      <c r="F164" s="151"/>
      <c r="J164"/>
      <c r="K164"/>
      <c r="L164"/>
      <c r="P164" s="46"/>
    </row>
    <row r="165" spans="2:16" ht="15.75" customHeight="1" x14ac:dyDescent="0.25">
      <c r="B165" s="126" t="s">
        <v>276</v>
      </c>
      <c r="C165" s="136"/>
      <c r="D165" s="149"/>
      <c r="E165" s="150"/>
      <c r="F165" s="151"/>
      <c r="J165"/>
      <c r="K165"/>
      <c r="L165"/>
      <c r="P165" s="46"/>
    </row>
    <row r="166" spans="2:16" ht="15.75" customHeight="1" x14ac:dyDescent="0.25">
      <c r="B166" s="126" t="s">
        <v>277</v>
      </c>
      <c r="C166" s="136"/>
      <c r="D166" s="149"/>
      <c r="E166" s="150"/>
      <c r="F166" s="151"/>
      <c r="J166"/>
      <c r="K166"/>
      <c r="L166"/>
      <c r="P166" s="46"/>
    </row>
    <row r="167" spans="2:16" ht="15.75" customHeight="1" x14ac:dyDescent="0.25">
      <c r="B167" s="126" t="s">
        <v>278</v>
      </c>
      <c r="C167" s="136"/>
      <c r="D167" s="149"/>
      <c r="E167" s="150"/>
      <c r="F167" s="151"/>
      <c r="J167"/>
      <c r="K167"/>
      <c r="L167"/>
      <c r="P167" s="46"/>
    </row>
    <row r="168" spans="2:16" ht="15.75" customHeight="1" x14ac:dyDescent="0.25">
      <c r="B168" s="126" t="s">
        <v>279</v>
      </c>
      <c r="C168" s="136"/>
      <c r="D168" s="149"/>
      <c r="E168" s="150"/>
      <c r="F168" s="151"/>
      <c r="J168"/>
      <c r="K168"/>
      <c r="L168"/>
      <c r="P168" s="46"/>
    </row>
    <row r="169" spans="2:16" ht="15.75" customHeight="1" x14ac:dyDescent="0.25">
      <c r="B169" s="126" t="s">
        <v>280</v>
      </c>
      <c r="C169" s="136"/>
      <c r="D169" s="149"/>
      <c r="E169" s="150"/>
      <c r="F169" s="151"/>
      <c r="J169"/>
      <c r="K169"/>
      <c r="L169"/>
      <c r="P169" s="46"/>
    </row>
    <row r="170" spans="2:16" ht="15.75" customHeight="1" x14ac:dyDescent="0.25">
      <c r="B170" s="126" t="s">
        <v>281</v>
      </c>
      <c r="C170" s="136"/>
      <c r="D170" s="149"/>
      <c r="E170" s="150"/>
      <c r="F170" s="151"/>
      <c r="J170"/>
      <c r="K170"/>
      <c r="L170"/>
      <c r="P170" s="46"/>
    </row>
    <row r="171" spans="2:16" ht="15.75" customHeight="1" x14ac:dyDescent="0.25">
      <c r="B171" s="126" t="s">
        <v>282</v>
      </c>
      <c r="C171" s="136"/>
      <c r="D171" s="149"/>
      <c r="E171" s="150"/>
      <c r="F171" s="151"/>
      <c r="J171"/>
      <c r="K171"/>
      <c r="L171"/>
      <c r="P171" s="46"/>
    </row>
    <row r="172" spans="2:16" ht="15.75" customHeight="1" x14ac:dyDescent="0.25">
      <c r="B172" s="126" t="s">
        <v>283</v>
      </c>
      <c r="C172" s="136"/>
      <c r="D172" s="149"/>
      <c r="E172" s="150"/>
      <c r="F172" s="151"/>
      <c r="J172"/>
      <c r="K172"/>
      <c r="L172"/>
      <c r="P172" s="46"/>
    </row>
    <row r="173" spans="2:16" ht="15.75" customHeight="1" x14ac:dyDescent="0.25">
      <c r="B173" s="126" t="s">
        <v>284</v>
      </c>
      <c r="C173" s="136"/>
      <c r="D173" s="149"/>
      <c r="E173" s="150"/>
      <c r="F173" s="151"/>
      <c r="J173"/>
      <c r="K173"/>
      <c r="L173"/>
      <c r="P173" s="46"/>
    </row>
    <row r="174" spans="2:16" ht="15.75" customHeight="1" x14ac:dyDescent="0.25">
      <c r="B174" s="126" t="s">
        <v>285</v>
      </c>
      <c r="C174" s="136"/>
      <c r="D174" s="149"/>
      <c r="E174" s="150"/>
      <c r="F174" s="151"/>
      <c r="J174"/>
      <c r="K174"/>
      <c r="L174"/>
      <c r="P174" s="46"/>
    </row>
    <row r="175" spans="2:16" ht="15.75" customHeight="1" x14ac:dyDescent="0.25">
      <c r="B175" s="126" t="s">
        <v>286</v>
      </c>
      <c r="C175" s="136"/>
      <c r="D175" s="149"/>
      <c r="E175" s="150"/>
      <c r="F175" s="151"/>
      <c r="J175"/>
      <c r="K175"/>
      <c r="L175"/>
      <c r="P175" s="46"/>
    </row>
    <row r="176" spans="2:16" ht="15.75" customHeight="1" x14ac:dyDescent="0.25">
      <c r="B176" s="126" t="s">
        <v>287</v>
      </c>
      <c r="C176" s="136"/>
      <c r="D176" s="149"/>
      <c r="E176" s="150"/>
      <c r="F176" s="151"/>
      <c r="J176"/>
      <c r="K176"/>
      <c r="L176"/>
      <c r="P176" s="46"/>
    </row>
    <row r="177" spans="2:16" ht="15.75" customHeight="1" x14ac:dyDescent="0.25">
      <c r="B177" s="126" t="s">
        <v>288</v>
      </c>
      <c r="C177" s="136"/>
      <c r="D177" s="149"/>
      <c r="E177" s="150"/>
      <c r="F177" s="151"/>
      <c r="J177"/>
      <c r="K177"/>
      <c r="L177"/>
      <c r="P177" s="46"/>
    </row>
    <row r="178" spans="2:16" ht="15.75" customHeight="1" x14ac:dyDescent="0.25">
      <c r="B178" s="126" t="s">
        <v>289</v>
      </c>
      <c r="C178" s="136"/>
      <c r="D178" s="176"/>
      <c r="E178" s="177"/>
      <c r="F178" s="178"/>
      <c r="J178"/>
      <c r="K178"/>
      <c r="L178"/>
      <c r="P178" s="46"/>
    </row>
    <row r="179" spans="2:16" ht="15.75" customHeight="1" thickBot="1" x14ac:dyDescent="0.3">
      <c r="B179" s="137" t="s">
        <v>290</v>
      </c>
      <c r="C179" s="138"/>
      <c r="D179" s="173"/>
      <c r="E179" s="174"/>
      <c r="F179" s="175"/>
      <c r="G179"/>
      <c r="H179"/>
      <c r="I179"/>
      <c r="J179"/>
      <c r="K179"/>
      <c r="L179"/>
      <c r="P179" s="46"/>
    </row>
    <row r="180" spans="2:16" ht="15.75" customHeight="1" thickBot="1" x14ac:dyDescent="0.3">
      <c r="B180" s="33" t="s">
        <v>392</v>
      </c>
      <c r="C180" s="106">
        <f>SUM(C160:C179)</f>
        <v>0</v>
      </c>
      <c r="D180" s="101"/>
      <c r="E180" s="60"/>
      <c r="F180" s="60"/>
      <c r="G180" s="60"/>
      <c r="H180" s="60"/>
      <c r="I180" s="60"/>
      <c r="J180" s="61"/>
      <c r="K180" s="61"/>
      <c r="L180" s="61"/>
      <c r="M180" s="60"/>
      <c r="N180" s="60"/>
      <c r="O180" s="60"/>
      <c r="P180" s="62"/>
    </row>
  </sheetData>
  <sheetProtection algorithmName="SHA-512" hashValue="MgUP58Gi1aPu+0pBYutBKAYQIAzC2LIIrXcFsXq1Fx/EqrV+Rf9Itgtnau10ldPjOlR2ZdSVlheMF3plkooeKA==" saltValue="7pKfockUJR1Oy4I+fILbkw==" spinCount="100000" sheet="1" objects="1" scenarios="1"/>
  <mergeCells count="35">
    <mergeCell ref="C15:L15"/>
    <mergeCell ref="B1:P2"/>
    <mergeCell ref="B3:P3"/>
    <mergeCell ref="B9:P10"/>
    <mergeCell ref="B11:P11"/>
    <mergeCell ref="C14:L14"/>
    <mergeCell ref="C16:L16"/>
    <mergeCell ref="C19:L19"/>
    <mergeCell ref="C20:L20"/>
    <mergeCell ref="J25:K25"/>
    <mergeCell ref="B30:B33"/>
    <mergeCell ref="E30:N30"/>
    <mergeCell ref="C32:D32"/>
    <mergeCell ref="C33:D33"/>
    <mergeCell ref="D170:F170"/>
    <mergeCell ref="D159:F159"/>
    <mergeCell ref="D160:F160"/>
    <mergeCell ref="D161:F161"/>
    <mergeCell ref="D162:F162"/>
    <mergeCell ref="D163:F163"/>
    <mergeCell ref="D164:F164"/>
    <mergeCell ref="D165:F165"/>
    <mergeCell ref="D166:F166"/>
    <mergeCell ref="D167:F167"/>
    <mergeCell ref="D168:F168"/>
    <mergeCell ref="D169:F169"/>
    <mergeCell ref="D177:F177"/>
    <mergeCell ref="D178:F178"/>
    <mergeCell ref="D179:F179"/>
    <mergeCell ref="D171:F171"/>
    <mergeCell ref="D172:F172"/>
    <mergeCell ref="D173:F173"/>
    <mergeCell ref="D174:F174"/>
    <mergeCell ref="D175:F175"/>
    <mergeCell ref="D176:F176"/>
  </mergeCells>
  <dataValidations count="13">
    <dataValidation allowBlank="1" showInputMessage="1" showErrorMessage="1" prompt="Weighted average grade of credits that are not relevant to the MSc programme in Food Technology." sqref="N33" xr:uid="{9EC6400F-ED12-4703-9E6B-2732055E9654}"/>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E35:M133 E135:M155" xr:uid="{1ABBEE17-BBEA-4B33-9CD8-32F7047F5A8B}">
      <formula1>30</formula1>
      <formula2>100</formula2>
    </dataValidation>
    <dataValidation type="decimal" allowBlank="1" showInputMessage="1" showErrorMessage="1" errorTitle="ERROR" error="Please make sure to type everything manually. Don't copy&amp;paste. _x000a_Make sure to use correct decimal marker &quot;.&quot; or &quot;,&quot;" sqref="C35:D133" xr:uid="{A22451CB-2935-400D-A94A-6BDDFD30528D}">
      <formula1>0</formula1>
      <formula2>10000</formula2>
    </dataValidation>
    <dataValidation allowBlank="1" showInputMessage="1" showErrorMessage="1" prompt="Estimated percentage of credits that are not relevant to the MSc programme in Food Technology." sqref="N32" xr:uid="{52DE0EA4-DDBE-4CE0-84B7-2100F79F3CD7}"/>
    <dataValidation allowBlank="1" showInputMessage="1" showErrorMessage="1" prompt="Average grade of all the courses. This is different from the GPA." sqref="D34" xr:uid="{14DD4D40-70DE-47B3-865D-439191CD4BCB}"/>
    <dataValidation type="decimal" allowBlank="1" showInputMessage="1" showErrorMessage="1" sqref="C21" xr:uid="{ECACAA44-BF59-400E-BD3B-A5FB59A54110}">
      <formula1>0</formula1>
      <formula2>10</formula2>
    </dataValidation>
    <dataValidation allowBlank="1" showInputMessage="1" showErrorMessage="1" prompt="This cell should show your GPA as it is in your diploma/transcript of records." sqref="L25" xr:uid="{27431993-AFFA-4EC0-BB2E-F30AD4BF6445}"/>
    <dataValidation allowBlank="1" showInputMessage="1" showErrorMessage="1" prompt="This column should be filled in with the credits as stated in your official diploma/transcript of records." sqref="C34" xr:uid="{235ACD2F-7FD1-4F3B-A7E2-797869EFFF79}"/>
    <dataValidation allowBlank="1" showInputMessage="1" showErrorMessage="1" prompt="This column should be filled in with the grades as stated in your official diploma/transcript of records." sqref="D31" xr:uid="{77981AB2-8F23-49D2-A743-647720F178F0}"/>
    <dataValidation allowBlank="1" sqref="D136:D155 D160:F179" xr:uid="{EF1FA384-D2A0-40F8-AB99-C681C4929F67}"/>
    <dataValidation type="textLength" operator="lessThan" allowBlank="1" showInputMessage="1" showErrorMessage="1" promptTitle="Home university" prompt="Provide the full English name of your home university." sqref="C16:L16" xr:uid="{2261E4C5-CB68-4C09-B1A9-C00114A585F5}">
      <formula1>101</formula1>
    </dataValidation>
    <dataValidation type="textLength" operator="lessThan" allowBlank="1" showInputMessage="1" showErrorMessage="1" promptTitle="Name" prompt="Provide your full name." sqref="C14:L14" xr:uid="{65623701-DAD2-4D8A-BC7F-9A45205B8A26}">
      <formula1>101</formula1>
    </dataValidation>
    <dataValidation type="textLength" operator="lessThan" allowBlank="1" showInputMessage="1" showErrorMessage="1" promptTitle="Qualifying degree" prompt="Provide the full English title of your qualifying degree." sqref="C19:L19" xr:uid="{C083215F-A44C-4FD5-B955-AF93CF02E1FB}">
      <formula1>101</formula1>
    </dataValidation>
  </dataValidations>
  <pageMargins left="0.7" right="0.7" top="0.75" bottom="0.75" header="0.3" footer="0.3"/>
  <pageSetup scale="39" fitToHeight="0" orientation="landscape" horizontalDpi="1200" verticalDpi="1200"/>
  <drawing r:id="rId1"/>
  <extLst>
    <ext xmlns:x14="http://schemas.microsoft.com/office/spreadsheetml/2009/9/main" uri="{CCE6A557-97BC-4b89-ADB6-D9C93CAAB3DF}">
      <x14:dataValidations xmlns:xm="http://schemas.microsoft.com/office/excel/2006/main" count="2">
        <x14:dataValidation type="list" allowBlank="1" showInputMessage="1" promptTitle="Country of home university" prompt="Use the searchable drop-down menu, to choose the country where you have obtained your qualifying degree. Search for country's code._x000a_" xr:uid="{0F05FEFA-92C8-4B19-9A32-7E60F41A8A04}">
          <x14:formula1>
            <xm:f>Countries!$B$2:$B$250</xm:f>
          </x14:formula1>
          <xm:sqref>C15:L15</xm:sqref>
        </x14:dataValidation>
        <x14:dataValidation type="list" operator="lessThan" allowBlank="1" showInputMessage="1" showErrorMessage="1" promptTitle="Qualifying degree" prompt="The full English title of your qualifying degree." xr:uid="{369CF03C-38FC-4AB9-A6DA-FF9FF7F6A2D9}">
          <x14:formula1>
            <xm:f>Countries!$M$10:$M$14</xm:f>
          </x14:formula1>
          <xm:sqref>C20:L20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M250"/>
  <sheetViews>
    <sheetView zoomScaleNormal="100" workbookViewId="0">
      <selection activeCell="M14" sqref="M10:M14"/>
    </sheetView>
  </sheetViews>
  <sheetFormatPr defaultColWidth="9.140625" defaultRowHeight="15" x14ac:dyDescent="0.25"/>
  <cols>
    <col min="2" max="2" width="53.5703125" bestFit="1" customWidth="1"/>
  </cols>
  <sheetData>
    <row r="1" spans="1:13" x14ac:dyDescent="0.25">
      <c r="B1" s="3" t="s">
        <v>257</v>
      </c>
      <c r="C1">
        <f>COUNTIF(D2:D250,"?*")</f>
        <v>0</v>
      </c>
    </row>
    <row r="2" spans="1:13" x14ac:dyDescent="0.25">
      <c r="A2">
        <f>IF(ISNUMBER(FIND(#REF!,B2:B250)),MAX(A$1:$A1)+1,0)</f>
        <v>0</v>
      </c>
      <c r="B2" t="s">
        <v>0</v>
      </c>
      <c r="C2" t="e">
        <f ca="1">OFFSET($D$2,,,COUNTIF($D$2:$D$250,"?*"))</f>
        <v>#REF!</v>
      </c>
      <c r="D2" t="str">
        <f>IFERROR(VLOOKUP(ROWS($D$2:D2),$A$2:$B$250,2,0),"")</f>
        <v/>
      </c>
    </row>
    <row r="3" spans="1:13" x14ac:dyDescent="0.25">
      <c r="A3">
        <f>IF(ISNUMBER(FIND(#REF!,B3:B251)),MAX(A$1:$A2)+1,0)</f>
        <v>0</v>
      </c>
      <c r="B3" t="s">
        <v>1</v>
      </c>
      <c r="D3" t="str">
        <f>IFERROR(VLOOKUP(ROWS($D$2:D3),$A$2:$B$250,2,0),"")</f>
        <v/>
      </c>
    </row>
    <row r="4" spans="1:13" x14ac:dyDescent="0.25">
      <c r="A4">
        <f>IF(ISNUMBER(FIND(#REF!,B4:B252)),MAX(A$1:$A3)+1,0)</f>
        <v>0</v>
      </c>
      <c r="B4" t="s">
        <v>2</v>
      </c>
      <c r="D4" t="str">
        <f>IFERROR(VLOOKUP(ROWS($D$2:D4),$A$2:$B$250,2,0),"")</f>
        <v/>
      </c>
    </row>
    <row r="5" spans="1:13" x14ac:dyDescent="0.25">
      <c r="A5">
        <f>IF(ISNUMBER(FIND(#REF!,B5:B253)),MAX(A$1:$A4)+1,0)</f>
        <v>0</v>
      </c>
      <c r="B5" t="s">
        <v>3</v>
      </c>
      <c r="D5" t="str">
        <f>IFERROR(VLOOKUP(ROWS($D$2:D5),$A$2:$B$250,2,0),"")</f>
        <v/>
      </c>
    </row>
    <row r="6" spans="1:13" x14ac:dyDescent="0.25">
      <c r="A6">
        <f>IF(ISNUMBER(FIND(#REF!,B6:B254)),MAX(A$1:$A5)+1,0)</f>
        <v>0</v>
      </c>
      <c r="B6" t="s">
        <v>4</v>
      </c>
      <c r="D6" t="str">
        <f>IFERROR(VLOOKUP(ROWS($D$2:D6),$A$2:$B$250,2,0),"")</f>
        <v/>
      </c>
    </row>
    <row r="7" spans="1:13" x14ac:dyDescent="0.25">
      <c r="A7">
        <f>IF(ISNUMBER(FIND(#REF!,B7:B255)),MAX(A$1:$A6)+1,0)</f>
        <v>0</v>
      </c>
      <c r="B7" t="s">
        <v>5</v>
      </c>
      <c r="D7" t="str">
        <f>IFERROR(VLOOKUP(ROWS($D$2:D7),$A$2:$B$250,2,0),"")</f>
        <v/>
      </c>
    </row>
    <row r="8" spans="1:13" x14ac:dyDescent="0.25">
      <c r="A8">
        <f>IF(ISNUMBER(FIND(#REF!,B8:B256)),MAX(A$1:$A7)+1,0)</f>
        <v>0</v>
      </c>
      <c r="B8" t="s">
        <v>6</v>
      </c>
      <c r="D8" t="str">
        <f>IFERROR(VLOOKUP(ROWS($D$2:D8),$A$2:$B$250,2,0),"")</f>
        <v/>
      </c>
    </row>
    <row r="9" spans="1:13" x14ac:dyDescent="0.25">
      <c r="A9">
        <f>IF(ISNUMBER(FIND(#REF!,B9:B257)),MAX(A$1:$A8)+1,0)</f>
        <v>0</v>
      </c>
      <c r="B9" t="s">
        <v>7</v>
      </c>
      <c r="D9" t="str">
        <f>IFERROR(VLOOKUP(ROWS($D$2:D9),$A$2:$B$250,2,0),"")</f>
        <v/>
      </c>
    </row>
    <row r="10" spans="1:13" x14ac:dyDescent="0.25">
      <c r="A10">
        <f>IF(ISNUMBER(FIND(#REF!,B10:B258)),MAX(A$1:$A9)+1,0)</f>
        <v>0</v>
      </c>
      <c r="B10" t="s">
        <v>8</v>
      </c>
      <c r="D10" t="str">
        <f>IFERROR(VLOOKUP(ROWS($D$2:D10),$A$2:$B$250,2,0),"")</f>
        <v/>
      </c>
      <c r="M10" s="19" t="s">
        <v>382</v>
      </c>
    </row>
    <row r="11" spans="1:13" x14ac:dyDescent="0.25">
      <c r="A11">
        <f>IF(ISNUMBER(FIND(#REF!,B11:B259)),MAX(A$1:$A10)+1,0)</f>
        <v>0</v>
      </c>
      <c r="B11" t="s">
        <v>9</v>
      </c>
      <c r="D11" t="str">
        <f>IFERROR(VLOOKUP(ROWS($D$2:D11),$A$2:$B$250,2,0),"")</f>
        <v/>
      </c>
      <c r="M11" s="19" t="s">
        <v>383</v>
      </c>
    </row>
    <row r="12" spans="1:13" x14ac:dyDescent="0.25">
      <c r="A12">
        <f>IF(ISNUMBER(FIND(#REF!,B12:B260)),MAX(A$1:$A11)+1,0)</f>
        <v>0</v>
      </c>
      <c r="B12" t="s">
        <v>10</v>
      </c>
      <c r="D12" t="str">
        <f>IFERROR(VLOOKUP(ROWS($D$2:D12),$A$2:$B$250,2,0),"")</f>
        <v/>
      </c>
      <c r="M12" s="19" t="s">
        <v>384</v>
      </c>
    </row>
    <row r="13" spans="1:13" x14ac:dyDescent="0.25">
      <c r="A13">
        <f>IF(ISNUMBER(FIND(#REF!,B13:B261)),MAX(A$1:$A12)+1,0)</f>
        <v>0</v>
      </c>
      <c r="B13" t="s">
        <v>11</v>
      </c>
      <c r="D13" t="str">
        <f>IFERROR(VLOOKUP(ROWS($D$2:D13),$A$2:$B$250,2,0),"")</f>
        <v/>
      </c>
      <c r="M13" s="19" t="s">
        <v>385</v>
      </c>
    </row>
    <row r="14" spans="1:13" x14ac:dyDescent="0.25">
      <c r="A14">
        <f>IF(ISNUMBER(FIND(#REF!,B14:B262)),MAX(A$1:$A13)+1,0)</f>
        <v>0</v>
      </c>
      <c r="B14" t="s">
        <v>12</v>
      </c>
      <c r="D14" t="str">
        <f>IFERROR(VLOOKUP(ROWS($D$2:D14),$A$2:$B$250,2,0),"")</f>
        <v/>
      </c>
      <c r="M14" s="19" t="s">
        <v>267</v>
      </c>
    </row>
    <row r="15" spans="1:13" x14ac:dyDescent="0.25">
      <c r="A15">
        <f>IF(ISNUMBER(FIND(#REF!,B15:B263)),MAX(A$1:$A14)+1,0)</f>
        <v>0</v>
      </c>
      <c r="B15" t="s">
        <v>13</v>
      </c>
      <c r="D15" t="str">
        <f>IFERROR(VLOOKUP(ROWS($D$2:D15),$A$2:$B$250,2,0),"")</f>
        <v/>
      </c>
      <c r="M15" s="19"/>
    </row>
    <row r="16" spans="1:13" x14ac:dyDescent="0.25">
      <c r="A16">
        <f>IF(ISNUMBER(FIND(#REF!,B16:B264)),MAX(A$1:$A15)+1,0)</f>
        <v>0</v>
      </c>
      <c r="B16" t="s">
        <v>14</v>
      </c>
      <c r="D16" t="str">
        <f>IFERROR(VLOOKUP(ROWS($D$2:D16),$A$2:$B$250,2,0),"")</f>
        <v/>
      </c>
    </row>
    <row r="17" spans="1:10" x14ac:dyDescent="0.25">
      <c r="A17">
        <f>IF(ISNUMBER(FIND(#REF!,B17:B265)),MAX(A$1:$A16)+1,0)</f>
        <v>0</v>
      </c>
      <c r="B17" t="s">
        <v>15</v>
      </c>
      <c r="D17" t="str">
        <f>IFERROR(VLOOKUP(ROWS($D$2:D17),$A$2:$B$250,2,0),"")</f>
        <v/>
      </c>
    </row>
    <row r="18" spans="1:10" x14ac:dyDescent="0.25">
      <c r="A18">
        <f>IF(ISNUMBER(FIND(#REF!,B18:B266)),MAX(A$1:$A17)+1,0)</f>
        <v>0</v>
      </c>
      <c r="B18" t="s">
        <v>16</v>
      </c>
      <c r="D18" t="str">
        <f>IFERROR(VLOOKUP(ROWS($D$2:D18),$A$2:$B$250,2,0),"")</f>
        <v/>
      </c>
      <c r="J18" t="s">
        <v>258</v>
      </c>
    </row>
    <row r="19" spans="1:10" x14ac:dyDescent="0.25">
      <c r="A19">
        <f>IF(ISNUMBER(FIND(#REF!,B19:B267)),MAX(A$1:$A18)+1,0)</f>
        <v>0</v>
      </c>
      <c r="B19" t="s">
        <v>17</v>
      </c>
      <c r="D19" t="str">
        <f>IFERROR(VLOOKUP(ROWS($D$2:D19),$A$2:$B$250,2,0),"")</f>
        <v/>
      </c>
      <c r="J19" t="s">
        <v>259</v>
      </c>
    </row>
    <row r="20" spans="1:10" x14ac:dyDescent="0.25">
      <c r="A20">
        <f>IF(ISNUMBER(FIND(#REF!,B20:B268)),MAX(A$1:$A19)+1,0)</f>
        <v>0</v>
      </c>
      <c r="B20" t="s">
        <v>18</v>
      </c>
      <c r="D20" t="str">
        <f>IFERROR(VLOOKUP(ROWS($D$2:D20),$A$2:$B$250,2,0),"")</f>
        <v/>
      </c>
    </row>
    <row r="21" spans="1:10" x14ac:dyDescent="0.25">
      <c r="A21">
        <f>IF(ISNUMBER(FIND(#REF!,B21:B269)),MAX(A$1:$A20)+1,0)</f>
        <v>0</v>
      </c>
      <c r="B21" t="s">
        <v>19</v>
      </c>
      <c r="D21" t="str">
        <f>IFERROR(VLOOKUP(ROWS($D$2:D21),$A$2:$B$250,2,0),"")</f>
        <v/>
      </c>
    </row>
    <row r="22" spans="1:10" x14ac:dyDescent="0.25">
      <c r="A22">
        <f>IF(ISNUMBER(FIND(#REF!,B22:B270)),MAX(A$1:$A21)+1,0)</f>
        <v>0</v>
      </c>
      <c r="B22" t="s">
        <v>20</v>
      </c>
      <c r="D22" t="str">
        <f>IFERROR(VLOOKUP(ROWS($D$2:D22),$A$2:$B$250,2,0),"")</f>
        <v/>
      </c>
    </row>
    <row r="23" spans="1:10" x14ac:dyDescent="0.25">
      <c r="A23">
        <f>IF(ISNUMBER(FIND(#REF!,B23:B271)),MAX(A$1:$A22)+1,0)</f>
        <v>0</v>
      </c>
      <c r="B23" t="s">
        <v>21</v>
      </c>
      <c r="D23" t="str">
        <f>IFERROR(VLOOKUP(ROWS($D$2:D23),$A$2:$B$250,2,0),"")</f>
        <v/>
      </c>
    </row>
    <row r="24" spans="1:10" x14ac:dyDescent="0.25">
      <c r="A24">
        <f>IF(ISNUMBER(FIND(#REF!,B24:B272)),MAX(A$1:$A23)+1,0)</f>
        <v>0</v>
      </c>
      <c r="B24" t="s">
        <v>22</v>
      </c>
      <c r="D24" t="str">
        <f>IFERROR(VLOOKUP(ROWS($D$2:D24),$A$2:$B$250,2,0),"")</f>
        <v/>
      </c>
    </row>
    <row r="25" spans="1:10" x14ac:dyDescent="0.25">
      <c r="A25">
        <f>IF(ISNUMBER(FIND(#REF!,B25:B273)),MAX(A$1:$A24)+1,0)</f>
        <v>0</v>
      </c>
      <c r="B25" t="s">
        <v>23</v>
      </c>
      <c r="D25" t="str">
        <f>IFERROR(VLOOKUP(ROWS($D$2:D25),$A$2:$B$250,2,0),"")</f>
        <v/>
      </c>
    </row>
    <row r="26" spans="1:10" x14ac:dyDescent="0.25">
      <c r="A26">
        <f>IF(ISNUMBER(FIND(#REF!,B26:B274)),MAX(A$1:$A25)+1,0)</f>
        <v>0</v>
      </c>
      <c r="B26" t="s">
        <v>24</v>
      </c>
      <c r="D26" t="str">
        <f>IFERROR(VLOOKUP(ROWS($D$2:D26),$A$2:$B$250,2,0),"")</f>
        <v/>
      </c>
    </row>
    <row r="27" spans="1:10" x14ac:dyDescent="0.25">
      <c r="A27">
        <f>IF(ISNUMBER(FIND(#REF!,B27:B275)),MAX(A$1:$A26)+1,0)</f>
        <v>0</v>
      </c>
      <c r="B27" t="s">
        <v>25</v>
      </c>
      <c r="D27" t="str">
        <f>IFERROR(VLOOKUP(ROWS($D$2:D27),$A$2:$B$250,2,0),"")</f>
        <v/>
      </c>
    </row>
    <row r="28" spans="1:10" x14ac:dyDescent="0.25">
      <c r="A28">
        <f>IF(ISNUMBER(FIND(#REF!,B28:B276)),MAX(A$1:$A27)+1,0)</f>
        <v>0</v>
      </c>
      <c r="B28" t="s">
        <v>26</v>
      </c>
      <c r="D28" t="str">
        <f>IFERROR(VLOOKUP(ROWS($D$2:D28),$A$2:$B$250,2,0),"")</f>
        <v/>
      </c>
    </row>
    <row r="29" spans="1:10" x14ac:dyDescent="0.25">
      <c r="A29">
        <f>IF(ISNUMBER(FIND(#REF!,B29:B277)),MAX(A$1:$A28)+1,0)</f>
        <v>0</v>
      </c>
      <c r="B29" t="s">
        <v>27</v>
      </c>
      <c r="D29" t="str">
        <f>IFERROR(VLOOKUP(ROWS($D$2:D29),$A$2:$B$250,2,0),"")</f>
        <v/>
      </c>
    </row>
    <row r="30" spans="1:10" x14ac:dyDescent="0.25">
      <c r="A30">
        <f>IF(ISNUMBER(FIND(#REF!,B30:B278)),MAX(A$1:$A29)+1,0)</f>
        <v>0</v>
      </c>
      <c r="B30" t="s">
        <v>28</v>
      </c>
      <c r="D30" t="str">
        <f>IFERROR(VLOOKUP(ROWS($D$2:D30),$A$2:$B$250,2,0),"")</f>
        <v/>
      </c>
    </row>
    <row r="31" spans="1:10" x14ac:dyDescent="0.25">
      <c r="A31">
        <f>IF(ISNUMBER(FIND(#REF!,B31:B279)),MAX(A$1:$A30)+1,0)</f>
        <v>0</v>
      </c>
      <c r="B31" t="s">
        <v>29</v>
      </c>
      <c r="D31" t="str">
        <f>IFERROR(VLOOKUP(ROWS($D$2:D31),$A$2:$B$250,2,0),"")</f>
        <v/>
      </c>
    </row>
    <row r="32" spans="1:10" x14ac:dyDescent="0.25">
      <c r="A32">
        <f>IF(ISNUMBER(FIND(#REF!,B32:B280)),MAX(A$1:$A31)+1,0)</f>
        <v>0</v>
      </c>
      <c r="B32" t="s">
        <v>30</v>
      </c>
      <c r="D32" t="str">
        <f>IFERROR(VLOOKUP(ROWS($D$2:D32),$A$2:$B$250,2,0),"")</f>
        <v/>
      </c>
    </row>
    <row r="33" spans="1:4" x14ac:dyDescent="0.25">
      <c r="A33">
        <f>IF(ISNUMBER(FIND(#REF!,B33:B281)),MAX(A$1:$A32)+1,0)</f>
        <v>0</v>
      </c>
      <c r="B33" t="s">
        <v>31</v>
      </c>
      <c r="D33" t="str">
        <f>IFERROR(VLOOKUP(ROWS($D$2:D33),$A$2:$B$250,2,0),"")</f>
        <v/>
      </c>
    </row>
    <row r="34" spans="1:4" x14ac:dyDescent="0.25">
      <c r="A34">
        <f>IF(ISNUMBER(FIND(#REF!,B34:B282)),MAX(A$1:$A33)+1,0)</f>
        <v>0</v>
      </c>
      <c r="B34" t="s">
        <v>32</v>
      </c>
      <c r="D34" t="str">
        <f>IFERROR(VLOOKUP(ROWS($D$2:D34),$A$2:$B$250,2,0),"")</f>
        <v/>
      </c>
    </row>
    <row r="35" spans="1:4" x14ac:dyDescent="0.25">
      <c r="A35">
        <f>IF(ISNUMBER(FIND(#REF!,B35:B283)),MAX(A$1:$A34)+1,0)</f>
        <v>0</v>
      </c>
      <c r="B35" t="s">
        <v>33</v>
      </c>
      <c r="D35" t="str">
        <f>IFERROR(VLOOKUP(ROWS($D$2:D35),$A$2:$B$250,2,0),"")</f>
        <v/>
      </c>
    </row>
    <row r="36" spans="1:4" x14ac:dyDescent="0.25">
      <c r="A36">
        <f>IF(ISNUMBER(FIND(#REF!,B36:B284)),MAX(A$1:$A35)+1,0)</f>
        <v>0</v>
      </c>
      <c r="B36" t="s">
        <v>34</v>
      </c>
      <c r="D36" t="str">
        <f>IFERROR(VLOOKUP(ROWS($D$2:D36),$A$2:$B$250,2,0),"")</f>
        <v/>
      </c>
    </row>
    <row r="37" spans="1:4" x14ac:dyDescent="0.25">
      <c r="A37">
        <f>IF(ISNUMBER(FIND(#REF!,B37:B285)),MAX(A$1:$A36)+1,0)</f>
        <v>0</v>
      </c>
      <c r="B37" t="s">
        <v>35</v>
      </c>
      <c r="D37" t="str">
        <f>IFERROR(VLOOKUP(ROWS($D$2:D37),$A$2:$B$250,2,0),"")</f>
        <v/>
      </c>
    </row>
    <row r="38" spans="1:4" x14ac:dyDescent="0.25">
      <c r="A38">
        <f>IF(ISNUMBER(FIND(#REF!,B38:B286)),MAX(A$1:$A37)+1,0)</f>
        <v>0</v>
      </c>
      <c r="B38" t="s">
        <v>36</v>
      </c>
      <c r="D38" t="str">
        <f>IFERROR(VLOOKUP(ROWS($D$2:D38),$A$2:$B$250,2,0),"")</f>
        <v/>
      </c>
    </row>
    <row r="39" spans="1:4" x14ac:dyDescent="0.25">
      <c r="A39">
        <f>IF(ISNUMBER(FIND(#REF!,B39:B287)),MAX(A$1:$A38)+1,0)</f>
        <v>0</v>
      </c>
      <c r="B39" t="s">
        <v>37</v>
      </c>
      <c r="D39" t="str">
        <f>IFERROR(VLOOKUP(ROWS($D$2:D39),$A$2:$B$250,2,0),"")</f>
        <v/>
      </c>
    </row>
    <row r="40" spans="1:4" x14ac:dyDescent="0.25">
      <c r="A40">
        <f>IF(ISNUMBER(FIND(#REF!,B40:B288)),MAX(A$1:$A39)+1,0)</f>
        <v>0</v>
      </c>
      <c r="B40" t="s">
        <v>38</v>
      </c>
      <c r="D40" t="str">
        <f>IFERROR(VLOOKUP(ROWS($D$2:D40),$A$2:$B$250,2,0),"")</f>
        <v/>
      </c>
    </row>
    <row r="41" spans="1:4" x14ac:dyDescent="0.25">
      <c r="A41">
        <f>IF(ISNUMBER(FIND(#REF!,B41:B289)),MAX(A$1:$A40)+1,0)</f>
        <v>0</v>
      </c>
      <c r="B41" t="s">
        <v>39</v>
      </c>
      <c r="D41" t="str">
        <f>IFERROR(VLOOKUP(ROWS($D$2:D41),$A$2:$B$250,2,0),"")</f>
        <v/>
      </c>
    </row>
    <row r="42" spans="1:4" x14ac:dyDescent="0.25">
      <c r="A42">
        <f>IF(ISNUMBER(FIND(#REF!,B42:B290)),MAX(A$1:$A41)+1,0)</f>
        <v>0</v>
      </c>
      <c r="B42" t="s">
        <v>40</v>
      </c>
      <c r="D42" t="str">
        <f>IFERROR(VLOOKUP(ROWS($D$2:D42),$A$2:$B$250,2,0),"")</f>
        <v/>
      </c>
    </row>
    <row r="43" spans="1:4" x14ac:dyDescent="0.25">
      <c r="A43">
        <f>IF(ISNUMBER(FIND(#REF!,B43:B291)),MAX(A$1:$A42)+1,0)</f>
        <v>0</v>
      </c>
      <c r="B43" t="s">
        <v>41</v>
      </c>
      <c r="D43" t="str">
        <f>IFERROR(VLOOKUP(ROWS($D$2:D43),$A$2:$B$250,2,0),"")</f>
        <v/>
      </c>
    </row>
    <row r="44" spans="1:4" x14ac:dyDescent="0.25">
      <c r="A44">
        <f>IF(ISNUMBER(FIND(#REF!,B44:B292)),MAX(A$1:$A43)+1,0)</f>
        <v>0</v>
      </c>
      <c r="B44" t="s">
        <v>42</v>
      </c>
      <c r="D44" t="str">
        <f>IFERROR(VLOOKUP(ROWS($D$2:D44),$A$2:$B$250,2,0),"")</f>
        <v/>
      </c>
    </row>
    <row r="45" spans="1:4" x14ac:dyDescent="0.25">
      <c r="A45">
        <f>IF(ISNUMBER(FIND(#REF!,B45:B293)),MAX(A$1:$A44)+1,0)</f>
        <v>0</v>
      </c>
      <c r="B45" t="s">
        <v>43</v>
      </c>
      <c r="D45" t="str">
        <f>IFERROR(VLOOKUP(ROWS($D$2:D45),$A$2:$B$250,2,0),"")</f>
        <v/>
      </c>
    </row>
    <row r="46" spans="1:4" x14ac:dyDescent="0.25">
      <c r="A46">
        <f>IF(ISNUMBER(FIND(#REF!,B46:B294)),MAX(A$1:$A45)+1,0)</f>
        <v>0</v>
      </c>
      <c r="B46" t="s">
        <v>44</v>
      </c>
      <c r="D46" t="str">
        <f>IFERROR(VLOOKUP(ROWS($D$2:D46),$A$2:$B$250,2,0),"")</f>
        <v/>
      </c>
    </row>
    <row r="47" spans="1:4" x14ac:dyDescent="0.25">
      <c r="A47">
        <f>IF(ISNUMBER(FIND(#REF!,B47:B295)),MAX(A$1:$A46)+1,0)</f>
        <v>0</v>
      </c>
      <c r="B47" t="s">
        <v>45</v>
      </c>
      <c r="D47" t="str">
        <f>IFERROR(VLOOKUP(ROWS($D$2:D47),$A$2:$B$250,2,0),"")</f>
        <v/>
      </c>
    </row>
    <row r="48" spans="1:4" x14ac:dyDescent="0.25">
      <c r="A48">
        <f>IF(ISNUMBER(FIND(#REF!,B48:B296)),MAX(A$1:$A47)+1,0)</f>
        <v>0</v>
      </c>
      <c r="B48" t="s">
        <v>46</v>
      </c>
      <c r="D48" t="str">
        <f>IFERROR(VLOOKUP(ROWS($D$2:D48),$A$2:$B$250,2,0),"")</f>
        <v/>
      </c>
    </row>
    <row r="49" spans="1:4" x14ac:dyDescent="0.25">
      <c r="A49">
        <f>IF(ISNUMBER(FIND(#REF!,B49:B297)),MAX(A$1:$A48)+1,0)</f>
        <v>0</v>
      </c>
      <c r="B49" t="s">
        <v>47</v>
      </c>
      <c r="D49" t="str">
        <f>IFERROR(VLOOKUP(ROWS($D$2:D49),$A$2:$B$250,2,0),"")</f>
        <v/>
      </c>
    </row>
    <row r="50" spans="1:4" x14ac:dyDescent="0.25">
      <c r="A50">
        <f>IF(ISNUMBER(FIND(#REF!,B50:B298)),MAX(A$1:$A49)+1,0)</f>
        <v>0</v>
      </c>
      <c r="B50" t="s">
        <v>48</v>
      </c>
      <c r="D50" t="str">
        <f>IFERROR(VLOOKUP(ROWS($D$2:D50),$A$2:$B$250,2,0),"")</f>
        <v/>
      </c>
    </row>
    <row r="51" spans="1:4" x14ac:dyDescent="0.25">
      <c r="A51">
        <f>IF(ISNUMBER(FIND(#REF!,B51:B299)),MAX(A$1:$A50)+1,0)</f>
        <v>0</v>
      </c>
      <c r="B51" t="s">
        <v>49</v>
      </c>
      <c r="D51" t="str">
        <f>IFERROR(VLOOKUP(ROWS($D$2:D51),$A$2:$B$250,2,0),"")</f>
        <v/>
      </c>
    </row>
    <row r="52" spans="1:4" x14ac:dyDescent="0.25">
      <c r="A52">
        <f>IF(ISNUMBER(FIND(#REF!,B52:B300)),MAX(A$1:$A51)+1,0)</f>
        <v>0</v>
      </c>
      <c r="B52" t="s">
        <v>50</v>
      </c>
      <c r="D52" t="str">
        <f>IFERROR(VLOOKUP(ROWS($D$2:D52),$A$2:$B$250,2,0),"")</f>
        <v/>
      </c>
    </row>
    <row r="53" spans="1:4" x14ac:dyDescent="0.25">
      <c r="A53">
        <f>IF(ISNUMBER(FIND(#REF!,B53:B301)),MAX(A$1:$A52)+1,0)</f>
        <v>0</v>
      </c>
      <c r="B53" t="s">
        <v>51</v>
      </c>
      <c r="D53" t="str">
        <f>IFERROR(VLOOKUP(ROWS($D$2:D53),$A$2:$B$250,2,0),"")</f>
        <v/>
      </c>
    </row>
    <row r="54" spans="1:4" x14ac:dyDescent="0.25">
      <c r="A54">
        <f>IF(ISNUMBER(FIND(#REF!,B54:B302)),MAX(A$1:$A53)+1,0)</f>
        <v>0</v>
      </c>
      <c r="B54" t="s">
        <v>52</v>
      </c>
      <c r="D54" t="str">
        <f>IFERROR(VLOOKUP(ROWS($D$2:D54),$A$2:$B$250,2,0),"")</f>
        <v/>
      </c>
    </row>
    <row r="55" spans="1:4" x14ac:dyDescent="0.25">
      <c r="A55">
        <f>IF(ISNUMBER(FIND(#REF!,B55:B303)),MAX(A$1:$A54)+1,0)</f>
        <v>0</v>
      </c>
      <c r="B55" t="s">
        <v>53</v>
      </c>
      <c r="D55" t="str">
        <f>IFERROR(VLOOKUP(ROWS($D$2:D55),$A$2:$B$250,2,0),"")</f>
        <v/>
      </c>
    </row>
    <row r="56" spans="1:4" x14ac:dyDescent="0.25">
      <c r="A56">
        <f>IF(ISNUMBER(FIND(#REF!,B56:B304)),MAX(A$1:$A55)+1,0)</f>
        <v>0</v>
      </c>
      <c r="B56" t="s">
        <v>54</v>
      </c>
      <c r="D56" t="str">
        <f>IFERROR(VLOOKUP(ROWS($D$2:D56),$A$2:$B$250,2,0),"")</f>
        <v/>
      </c>
    </row>
    <row r="57" spans="1:4" x14ac:dyDescent="0.25">
      <c r="A57">
        <f>IF(ISNUMBER(FIND(#REF!,B57:B305)),MAX(A$1:$A56)+1,0)</f>
        <v>0</v>
      </c>
      <c r="B57" t="s">
        <v>55</v>
      </c>
      <c r="D57" t="str">
        <f>IFERROR(VLOOKUP(ROWS($D$2:D57),$A$2:$B$250,2,0),"")</f>
        <v/>
      </c>
    </row>
    <row r="58" spans="1:4" x14ac:dyDescent="0.25">
      <c r="A58">
        <f>IF(ISNUMBER(FIND(#REF!,B58:B306)),MAX(A$1:$A57)+1,0)</f>
        <v>0</v>
      </c>
      <c r="B58" t="s">
        <v>56</v>
      </c>
      <c r="D58" t="str">
        <f>IFERROR(VLOOKUP(ROWS($D$2:D58),$A$2:$B$250,2,0),"")</f>
        <v/>
      </c>
    </row>
    <row r="59" spans="1:4" x14ac:dyDescent="0.25">
      <c r="A59">
        <f>IF(ISNUMBER(FIND(#REF!,B59:B307)),MAX(A$1:$A58)+1,0)</f>
        <v>0</v>
      </c>
      <c r="B59" t="s">
        <v>57</v>
      </c>
      <c r="D59" t="str">
        <f>IFERROR(VLOOKUP(ROWS($D$2:D59),$A$2:$B$250,2,0),"")</f>
        <v/>
      </c>
    </row>
    <row r="60" spans="1:4" x14ac:dyDescent="0.25">
      <c r="A60">
        <f>IF(ISNUMBER(FIND(#REF!,B60:B308)),MAX(A$1:$A59)+1,0)</f>
        <v>0</v>
      </c>
      <c r="B60" t="s">
        <v>58</v>
      </c>
      <c r="D60" t="str">
        <f>IFERROR(VLOOKUP(ROWS($D$2:D60),$A$2:$B$250,2,0),"")</f>
        <v/>
      </c>
    </row>
    <row r="61" spans="1:4" x14ac:dyDescent="0.25">
      <c r="A61">
        <f>IF(ISNUMBER(FIND(#REF!,B61:B309)),MAX(A$1:$A60)+1,0)</f>
        <v>0</v>
      </c>
      <c r="B61" t="s">
        <v>59</v>
      </c>
      <c r="D61" t="str">
        <f>IFERROR(VLOOKUP(ROWS($D$2:D61),$A$2:$B$250,2,0),"")</f>
        <v/>
      </c>
    </row>
    <row r="62" spans="1:4" x14ac:dyDescent="0.25">
      <c r="A62">
        <f>IF(ISNUMBER(FIND(#REF!,B62:B310)),MAX(A$1:$A61)+1,0)</f>
        <v>0</v>
      </c>
      <c r="B62" t="s">
        <v>60</v>
      </c>
      <c r="D62" t="str">
        <f>IFERROR(VLOOKUP(ROWS($D$2:D62),$A$2:$B$250,2,0),"")</f>
        <v/>
      </c>
    </row>
    <row r="63" spans="1:4" x14ac:dyDescent="0.25">
      <c r="A63">
        <f>IF(ISNUMBER(FIND(#REF!,B63:B311)),MAX(A$1:$A62)+1,0)</f>
        <v>0</v>
      </c>
      <c r="B63" t="s">
        <v>61</v>
      </c>
      <c r="D63" t="str">
        <f>IFERROR(VLOOKUP(ROWS($D$2:D63),$A$2:$B$250,2,0),"")</f>
        <v/>
      </c>
    </row>
    <row r="64" spans="1:4" x14ac:dyDescent="0.25">
      <c r="A64">
        <f>IF(ISNUMBER(FIND(#REF!,B64:B312)),MAX(A$1:$A63)+1,0)</f>
        <v>0</v>
      </c>
      <c r="B64" t="s">
        <v>62</v>
      </c>
      <c r="D64" t="str">
        <f>IFERROR(VLOOKUP(ROWS($D$2:D64),$A$2:$B$250,2,0),"")</f>
        <v/>
      </c>
    </row>
    <row r="65" spans="1:4" x14ac:dyDescent="0.25">
      <c r="A65">
        <f>IF(ISNUMBER(FIND(#REF!,B65:B313)),MAX(A$1:$A64)+1,0)</f>
        <v>0</v>
      </c>
      <c r="B65" t="s">
        <v>63</v>
      </c>
      <c r="D65" t="str">
        <f>IFERROR(VLOOKUP(ROWS($D$2:D65),$A$2:$B$250,2,0),"")</f>
        <v/>
      </c>
    </row>
    <row r="66" spans="1:4" x14ac:dyDescent="0.25">
      <c r="A66">
        <f>IF(ISNUMBER(FIND(#REF!,B66:B314)),MAX(A$1:$A65)+1,0)</f>
        <v>0</v>
      </c>
      <c r="B66" t="s">
        <v>64</v>
      </c>
      <c r="D66" t="str">
        <f>IFERROR(VLOOKUP(ROWS($D$2:D66),$A$2:$B$250,2,0),"")</f>
        <v/>
      </c>
    </row>
    <row r="67" spans="1:4" x14ac:dyDescent="0.25">
      <c r="A67">
        <f>IF(ISNUMBER(FIND(#REF!,B67:B315)),MAX(A$1:$A66)+1,0)</f>
        <v>0</v>
      </c>
      <c r="B67" t="s">
        <v>65</v>
      </c>
      <c r="D67" t="str">
        <f>IFERROR(VLOOKUP(ROWS($D$2:D67),$A$2:$B$250,2,0),"")</f>
        <v/>
      </c>
    </row>
    <row r="68" spans="1:4" x14ac:dyDescent="0.25">
      <c r="A68">
        <f>IF(ISNUMBER(FIND(#REF!,B68:B316)),MAX(A$1:$A67)+1,0)</f>
        <v>0</v>
      </c>
      <c r="B68" t="s">
        <v>66</v>
      </c>
      <c r="D68" t="str">
        <f>IFERROR(VLOOKUP(ROWS($D$2:D68),$A$2:$B$250,2,0),"")</f>
        <v/>
      </c>
    </row>
    <row r="69" spans="1:4" x14ac:dyDescent="0.25">
      <c r="A69">
        <f>IF(ISNUMBER(FIND(#REF!,B69:B317)),MAX(A$1:$A68)+1,0)</f>
        <v>0</v>
      </c>
      <c r="B69" t="s">
        <v>67</v>
      </c>
      <c r="D69" t="str">
        <f>IFERROR(VLOOKUP(ROWS($D$2:D69),$A$2:$B$250,2,0),"")</f>
        <v/>
      </c>
    </row>
    <row r="70" spans="1:4" x14ac:dyDescent="0.25">
      <c r="A70">
        <f>IF(ISNUMBER(FIND(#REF!,B70:B318)),MAX(A$1:$A69)+1,0)</f>
        <v>0</v>
      </c>
      <c r="B70" t="s">
        <v>68</v>
      </c>
      <c r="D70" t="str">
        <f>IFERROR(VLOOKUP(ROWS($D$2:D70),$A$2:$B$250,2,0),"")</f>
        <v/>
      </c>
    </row>
    <row r="71" spans="1:4" x14ac:dyDescent="0.25">
      <c r="A71">
        <f>IF(ISNUMBER(FIND(#REF!,B71:B319)),MAX(A$1:$A70)+1,0)</f>
        <v>0</v>
      </c>
      <c r="B71" t="s">
        <v>69</v>
      </c>
      <c r="D71" t="str">
        <f>IFERROR(VLOOKUP(ROWS($D$2:D71),$A$2:$B$250,2,0),"")</f>
        <v/>
      </c>
    </row>
    <row r="72" spans="1:4" x14ac:dyDescent="0.25">
      <c r="A72">
        <f>IF(ISNUMBER(FIND(#REF!,B72:B320)),MAX(A$1:$A71)+1,0)</f>
        <v>0</v>
      </c>
      <c r="B72" t="s">
        <v>70</v>
      </c>
      <c r="D72" t="str">
        <f>IFERROR(VLOOKUP(ROWS($D$2:D72),$A$2:$B$250,2,0),"")</f>
        <v/>
      </c>
    </row>
    <row r="73" spans="1:4" x14ac:dyDescent="0.25">
      <c r="A73">
        <f>IF(ISNUMBER(FIND(#REF!,B73:B321)),MAX(A$1:$A72)+1,0)</f>
        <v>0</v>
      </c>
      <c r="B73" t="s">
        <v>71</v>
      </c>
      <c r="D73" t="str">
        <f>IFERROR(VLOOKUP(ROWS($D$2:D73),$A$2:$B$250,2,0),"")</f>
        <v/>
      </c>
    </row>
    <row r="74" spans="1:4" x14ac:dyDescent="0.25">
      <c r="A74">
        <f>IF(ISNUMBER(FIND(#REF!,B74:B322)),MAX(A$1:$A73)+1,0)</f>
        <v>0</v>
      </c>
      <c r="B74" t="s">
        <v>72</v>
      </c>
      <c r="D74" t="str">
        <f>IFERROR(VLOOKUP(ROWS($D$2:D74),$A$2:$B$250,2,0),"")</f>
        <v/>
      </c>
    </row>
    <row r="75" spans="1:4" x14ac:dyDescent="0.25">
      <c r="A75">
        <f>IF(ISNUMBER(FIND(#REF!,B75:B323)),MAX(A$1:$A74)+1,0)</f>
        <v>0</v>
      </c>
      <c r="B75" t="s">
        <v>73</v>
      </c>
      <c r="D75" t="str">
        <f>IFERROR(VLOOKUP(ROWS($D$2:D75),$A$2:$B$250,2,0),"")</f>
        <v/>
      </c>
    </row>
    <row r="76" spans="1:4" x14ac:dyDescent="0.25">
      <c r="A76">
        <f>IF(ISNUMBER(FIND(#REF!,B76:B324)),MAX(A$1:$A75)+1,0)</f>
        <v>0</v>
      </c>
      <c r="B76" t="s">
        <v>74</v>
      </c>
      <c r="D76" t="str">
        <f>IFERROR(VLOOKUP(ROWS($D$2:D76),$A$2:$B$250,2,0),"")</f>
        <v/>
      </c>
    </row>
    <row r="77" spans="1:4" x14ac:dyDescent="0.25">
      <c r="A77">
        <f>IF(ISNUMBER(FIND(#REF!,B77:B325)),MAX(A$1:$A76)+1,0)</f>
        <v>0</v>
      </c>
      <c r="B77" t="s">
        <v>75</v>
      </c>
      <c r="D77" t="str">
        <f>IFERROR(VLOOKUP(ROWS($D$2:D77),$A$2:$B$250,2,0),"")</f>
        <v/>
      </c>
    </row>
    <row r="78" spans="1:4" x14ac:dyDescent="0.25">
      <c r="A78">
        <f>IF(ISNUMBER(FIND(#REF!,B78:B326)),MAX(A$1:$A77)+1,0)</f>
        <v>0</v>
      </c>
      <c r="B78" t="s">
        <v>76</v>
      </c>
      <c r="D78" t="str">
        <f>IFERROR(VLOOKUP(ROWS($D$2:D78),$A$2:$B$250,2,0),"")</f>
        <v/>
      </c>
    </row>
    <row r="79" spans="1:4" x14ac:dyDescent="0.25">
      <c r="A79">
        <f>IF(ISNUMBER(FIND(#REF!,B79:B327)),MAX(A$1:$A78)+1,0)</f>
        <v>0</v>
      </c>
      <c r="B79" t="s">
        <v>77</v>
      </c>
      <c r="D79" t="str">
        <f>IFERROR(VLOOKUP(ROWS($D$2:D79),$A$2:$B$250,2,0),"")</f>
        <v/>
      </c>
    </row>
    <row r="80" spans="1:4" x14ac:dyDescent="0.25">
      <c r="A80">
        <f>IF(ISNUMBER(FIND(#REF!,B80:B328)),MAX(A$1:$A79)+1,0)</f>
        <v>0</v>
      </c>
      <c r="B80" t="s">
        <v>78</v>
      </c>
      <c r="D80" t="str">
        <f>IFERROR(VLOOKUP(ROWS($D$2:D80),$A$2:$B$250,2,0),"")</f>
        <v/>
      </c>
    </row>
    <row r="81" spans="1:4" x14ac:dyDescent="0.25">
      <c r="A81">
        <f>IF(ISNUMBER(FIND(#REF!,B81:B329)),MAX(A$1:$A80)+1,0)</f>
        <v>0</v>
      </c>
      <c r="B81" t="s">
        <v>79</v>
      </c>
      <c r="D81" t="str">
        <f>IFERROR(VLOOKUP(ROWS($D$2:D81),$A$2:$B$250,2,0),"")</f>
        <v/>
      </c>
    </row>
    <row r="82" spans="1:4" x14ac:dyDescent="0.25">
      <c r="A82">
        <f>IF(ISNUMBER(FIND(#REF!,B82:B330)),MAX(A$1:$A81)+1,0)</f>
        <v>0</v>
      </c>
      <c r="B82" t="s">
        <v>80</v>
      </c>
      <c r="D82" t="str">
        <f>IFERROR(VLOOKUP(ROWS($D$2:D82),$A$2:$B$250,2,0),"")</f>
        <v/>
      </c>
    </row>
    <row r="83" spans="1:4" x14ac:dyDescent="0.25">
      <c r="A83">
        <f>IF(ISNUMBER(FIND(#REF!,B83:B331)),MAX(A$1:$A82)+1,0)</f>
        <v>0</v>
      </c>
      <c r="B83" t="s">
        <v>81</v>
      </c>
      <c r="D83" t="str">
        <f>IFERROR(VLOOKUP(ROWS($D$2:D83),$A$2:$B$250,2,0),"")</f>
        <v/>
      </c>
    </row>
    <row r="84" spans="1:4" x14ac:dyDescent="0.25">
      <c r="A84">
        <f>IF(ISNUMBER(FIND(#REF!,B84:B332)),MAX(A$1:$A83)+1,0)</f>
        <v>0</v>
      </c>
      <c r="B84" t="s">
        <v>82</v>
      </c>
      <c r="D84" t="str">
        <f>IFERROR(VLOOKUP(ROWS($D$2:D84),$A$2:$B$250,2,0),"")</f>
        <v/>
      </c>
    </row>
    <row r="85" spans="1:4" x14ac:dyDescent="0.25">
      <c r="A85">
        <f>IF(ISNUMBER(FIND(#REF!,B85:B333)),MAX(A$1:$A84)+1,0)</f>
        <v>0</v>
      </c>
      <c r="B85" t="s">
        <v>83</v>
      </c>
      <c r="D85" t="str">
        <f>IFERROR(VLOOKUP(ROWS($D$2:D85),$A$2:$B$250,2,0),"")</f>
        <v/>
      </c>
    </row>
    <row r="86" spans="1:4" x14ac:dyDescent="0.25">
      <c r="A86">
        <f>IF(ISNUMBER(FIND(#REF!,B86:B334)),MAX(A$1:$A85)+1,0)</f>
        <v>0</v>
      </c>
      <c r="B86" t="s">
        <v>84</v>
      </c>
      <c r="D86" t="str">
        <f>IFERROR(VLOOKUP(ROWS($D$2:D86),$A$2:$B$250,2,0),"")</f>
        <v/>
      </c>
    </row>
    <row r="87" spans="1:4" x14ac:dyDescent="0.25">
      <c r="A87">
        <f>IF(ISNUMBER(FIND(#REF!,B87:B335)),MAX(A$1:$A86)+1,0)</f>
        <v>0</v>
      </c>
      <c r="B87" t="s">
        <v>85</v>
      </c>
      <c r="D87" t="str">
        <f>IFERROR(VLOOKUP(ROWS($D$2:D87),$A$2:$B$250,2,0),"")</f>
        <v/>
      </c>
    </row>
    <row r="88" spans="1:4" x14ac:dyDescent="0.25">
      <c r="A88">
        <f>IF(ISNUMBER(FIND(#REF!,B88:B336)),MAX(A$1:$A87)+1,0)</f>
        <v>0</v>
      </c>
      <c r="B88" t="s">
        <v>86</v>
      </c>
      <c r="D88" t="str">
        <f>IFERROR(VLOOKUP(ROWS($D$2:D88),$A$2:$B$250,2,0),"")</f>
        <v/>
      </c>
    </row>
    <row r="89" spans="1:4" x14ac:dyDescent="0.25">
      <c r="A89">
        <f>IF(ISNUMBER(FIND(#REF!,B89:B337)),MAX(A$1:$A88)+1,0)</f>
        <v>0</v>
      </c>
      <c r="B89" t="s">
        <v>87</v>
      </c>
      <c r="D89" t="str">
        <f>IFERROR(VLOOKUP(ROWS($D$2:D89),$A$2:$B$250,2,0),"")</f>
        <v/>
      </c>
    </row>
    <row r="90" spans="1:4" x14ac:dyDescent="0.25">
      <c r="A90">
        <f>IF(ISNUMBER(FIND(#REF!,B90:B338)),MAX(A$1:$A89)+1,0)</f>
        <v>0</v>
      </c>
      <c r="B90" t="s">
        <v>88</v>
      </c>
      <c r="D90" t="str">
        <f>IFERROR(VLOOKUP(ROWS($D$2:D90),$A$2:$B$250,2,0),"")</f>
        <v/>
      </c>
    </row>
    <row r="91" spans="1:4" x14ac:dyDescent="0.25">
      <c r="A91">
        <f>IF(ISNUMBER(FIND(#REF!,B91:B339)),MAX(A$1:$A90)+1,0)</f>
        <v>0</v>
      </c>
      <c r="B91" t="s">
        <v>89</v>
      </c>
      <c r="D91" t="str">
        <f>IFERROR(VLOOKUP(ROWS($D$2:D91),$A$2:$B$250,2,0),"")</f>
        <v/>
      </c>
    </row>
    <row r="92" spans="1:4" x14ac:dyDescent="0.25">
      <c r="A92">
        <f>IF(ISNUMBER(FIND(#REF!,B92:B340)),MAX(A$1:$A91)+1,0)</f>
        <v>0</v>
      </c>
      <c r="B92" t="s">
        <v>90</v>
      </c>
      <c r="D92" t="str">
        <f>IFERROR(VLOOKUP(ROWS($D$2:D92),$A$2:$B$250,2,0),"")</f>
        <v/>
      </c>
    </row>
    <row r="93" spans="1:4" x14ac:dyDescent="0.25">
      <c r="A93">
        <f>IF(ISNUMBER(FIND(#REF!,B93:B341)),MAX(A$1:$A92)+1,0)</f>
        <v>0</v>
      </c>
      <c r="B93" t="s">
        <v>91</v>
      </c>
      <c r="D93" t="str">
        <f>IFERROR(VLOOKUP(ROWS($D$2:D93),$A$2:$B$250,2,0),"")</f>
        <v/>
      </c>
    </row>
    <row r="94" spans="1:4" x14ac:dyDescent="0.25">
      <c r="A94">
        <f>IF(ISNUMBER(FIND(#REF!,B94:B342)),MAX(A$1:$A93)+1,0)</f>
        <v>0</v>
      </c>
      <c r="B94" t="s">
        <v>92</v>
      </c>
      <c r="D94" t="str">
        <f>IFERROR(VLOOKUP(ROWS($D$2:D94),$A$2:$B$250,2,0),"")</f>
        <v/>
      </c>
    </row>
    <row r="95" spans="1:4" x14ac:dyDescent="0.25">
      <c r="A95">
        <f>IF(ISNUMBER(FIND(#REF!,B95:B343)),MAX(A$1:$A94)+1,0)</f>
        <v>0</v>
      </c>
      <c r="B95" t="s">
        <v>93</v>
      </c>
      <c r="D95" t="str">
        <f>IFERROR(VLOOKUP(ROWS($D$2:D95),$A$2:$B$250,2,0),"")</f>
        <v/>
      </c>
    </row>
    <row r="96" spans="1:4" x14ac:dyDescent="0.25">
      <c r="A96">
        <f>IF(ISNUMBER(FIND(#REF!,B96:B344)),MAX(A$1:$A95)+1,0)</f>
        <v>0</v>
      </c>
      <c r="B96" t="s">
        <v>94</v>
      </c>
      <c r="D96" t="str">
        <f>IFERROR(VLOOKUP(ROWS($D$2:D96),$A$2:$B$250,2,0),"")</f>
        <v/>
      </c>
    </row>
    <row r="97" spans="1:4" x14ac:dyDescent="0.25">
      <c r="A97">
        <f>IF(ISNUMBER(FIND(#REF!,B97:B345)),MAX(A$1:$A96)+1,0)</f>
        <v>0</v>
      </c>
      <c r="B97" t="s">
        <v>95</v>
      </c>
      <c r="D97" t="str">
        <f>IFERROR(VLOOKUP(ROWS($D$2:D97),$A$2:$B$250,2,0),"")</f>
        <v/>
      </c>
    </row>
    <row r="98" spans="1:4" x14ac:dyDescent="0.25">
      <c r="A98">
        <f>IF(ISNUMBER(FIND(#REF!,B98:B346)),MAX(A$1:$A97)+1,0)</f>
        <v>0</v>
      </c>
      <c r="B98" t="s">
        <v>96</v>
      </c>
      <c r="D98" t="str">
        <f>IFERROR(VLOOKUP(ROWS($D$2:D98),$A$2:$B$250,2,0),"")</f>
        <v/>
      </c>
    </row>
    <row r="99" spans="1:4" x14ac:dyDescent="0.25">
      <c r="A99">
        <f>IF(ISNUMBER(FIND(#REF!,B99:B347)),MAX(A$1:$A98)+1,0)</f>
        <v>0</v>
      </c>
      <c r="B99" t="s">
        <v>97</v>
      </c>
      <c r="D99" t="str">
        <f>IFERROR(VLOOKUP(ROWS($D$2:D99),$A$2:$B$250,2,0),"")</f>
        <v/>
      </c>
    </row>
    <row r="100" spans="1:4" x14ac:dyDescent="0.25">
      <c r="A100">
        <f>IF(ISNUMBER(FIND(#REF!,B100:B348)),MAX(A$1:$A99)+1,0)</f>
        <v>0</v>
      </c>
      <c r="B100" t="s">
        <v>98</v>
      </c>
      <c r="D100" t="str">
        <f>IFERROR(VLOOKUP(ROWS($D$2:D100),$A$2:$B$250,2,0),"")</f>
        <v/>
      </c>
    </row>
    <row r="101" spans="1:4" x14ac:dyDescent="0.25">
      <c r="A101">
        <f>IF(ISNUMBER(FIND(#REF!,B101:B349)),MAX(A$1:$A100)+1,0)</f>
        <v>0</v>
      </c>
      <c r="B101" t="s">
        <v>99</v>
      </c>
      <c r="D101" t="str">
        <f>IFERROR(VLOOKUP(ROWS($D$2:D101),$A$2:$B$250,2,0),"")</f>
        <v/>
      </c>
    </row>
    <row r="102" spans="1:4" x14ac:dyDescent="0.25">
      <c r="A102">
        <f>IF(ISNUMBER(FIND(#REF!,B102:B350)),MAX(A$1:$A101)+1,0)</f>
        <v>0</v>
      </c>
      <c r="B102" t="s">
        <v>100</v>
      </c>
      <c r="D102" t="str">
        <f>IFERROR(VLOOKUP(ROWS($D$2:D102),$A$2:$B$250,2,0),"")</f>
        <v/>
      </c>
    </row>
    <row r="103" spans="1:4" x14ac:dyDescent="0.25">
      <c r="A103">
        <f>IF(ISNUMBER(FIND(#REF!,B103:B351)),MAX(A$1:$A102)+1,0)</f>
        <v>0</v>
      </c>
      <c r="B103" t="s">
        <v>101</v>
      </c>
      <c r="D103" t="str">
        <f>IFERROR(VLOOKUP(ROWS($D$2:D103),$A$2:$B$250,2,0),"")</f>
        <v/>
      </c>
    </row>
    <row r="104" spans="1:4" x14ac:dyDescent="0.25">
      <c r="A104">
        <f>IF(ISNUMBER(FIND(#REF!,B104:B352)),MAX(A$1:$A103)+1,0)</f>
        <v>0</v>
      </c>
      <c r="B104" t="s">
        <v>102</v>
      </c>
      <c r="D104" t="str">
        <f>IFERROR(VLOOKUP(ROWS($D$2:D104),$A$2:$B$250,2,0),"")</f>
        <v/>
      </c>
    </row>
    <row r="105" spans="1:4" x14ac:dyDescent="0.25">
      <c r="A105">
        <f>IF(ISNUMBER(FIND(#REF!,B105:B353)),MAX(A$1:$A104)+1,0)</f>
        <v>0</v>
      </c>
      <c r="B105" t="s">
        <v>103</v>
      </c>
      <c r="D105" t="str">
        <f>IFERROR(VLOOKUP(ROWS($D$2:D105),$A$2:$B$250,2,0),"")</f>
        <v/>
      </c>
    </row>
    <row r="106" spans="1:4" x14ac:dyDescent="0.25">
      <c r="A106">
        <f>IF(ISNUMBER(FIND(#REF!,B106:B354)),MAX(A$1:$A105)+1,0)</f>
        <v>0</v>
      </c>
      <c r="B106" t="s">
        <v>104</v>
      </c>
      <c r="D106" t="str">
        <f>IFERROR(VLOOKUP(ROWS($D$2:D106),$A$2:$B$250,2,0),"")</f>
        <v/>
      </c>
    </row>
    <row r="107" spans="1:4" x14ac:dyDescent="0.25">
      <c r="A107">
        <f>IF(ISNUMBER(FIND(#REF!,B107:B355)),MAX(A$1:$A106)+1,0)</f>
        <v>0</v>
      </c>
      <c r="B107" t="s">
        <v>105</v>
      </c>
      <c r="D107" t="str">
        <f>IFERROR(VLOOKUP(ROWS($D$2:D107),$A$2:$B$250,2,0),"")</f>
        <v/>
      </c>
    </row>
    <row r="108" spans="1:4" x14ac:dyDescent="0.25">
      <c r="A108">
        <f>IF(ISNUMBER(FIND(#REF!,B108:B356)),MAX(A$1:$A107)+1,0)</f>
        <v>0</v>
      </c>
      <c r="B108" t="s">
        <v>106</v>
      </c>
      <c r="D108" t="str">
        <f>IFERROR(VLOOKUP(ROWS($D$2:D108),$A$2:$B$250,2,0),"")</f>
        <v/>
      </c>
    </row>
    <row r="109" spans="1:4" x14ac:dyDescent="0.25">
      <c r="A109">
        <f>IF(ISNUMBER(FIND(#REF!,B109:B357)),MAX(A$1:$A108)+1,0)</f>
        <v>0</v>
      </c>
      <c r="B109" t="s">
        <v>107</v>
      </c>
      <c r="D109" t="str">
        <f>IFERROR(VLOOKUP(ROWS($D$2:D109),$A$2:$B$250,2,0),"")</f>
        <v/>
      </c>
    </row>
    <row r="110" spans="1:4" x14ac:dyDescent="0.25">
      <c r="A110">
        <f>IF(ISNUMBER(FIND(#REF!,B110:B358)),MAX(A$1:$A109)+1,0)</f>
        <v>0</v>
      </c>
      <c r="B110" t="s">
        <v>108</v>
      </c>
      <c r="D110" t="str">
        <f>IFERROR(VLOOKUP(ROWS($D$2:D110),$A$2:$B$250,2,0),"")</f>
        <v/>
      </c>
    </row>
    <row r="111" spans="1:4" x14ac:dyDescent="0.25">
      <c r="A111">
        <f>IF(ISNUMBER(FIND(#REF!,B111:B359)),MAX(A$1:$A110)+1,0)</f>
        <v>0</v>
      </c>
      <c r="B111" t="s">
        <v>109</v>
      </c>
      <c r="D111" t="str">
        <f>IFERROR(VLOOKUP(ROWS($D$2:D111),$A$2:$B$250,2,0),"")</f>
        <v/>
      </c>
    </row>
    <row r="112" spans="1:4" x14ac:dyDescent="0.25">
      <c r="A112">
        <f>IF(ISNUMBER(FIND(#REF!,B112:B360)),MAX(A$1:$A111)+1,0)</f>
        <v>0</v>
      </c>
      <c r="B112" t="s">
        <v>110</v>
      </c>
      <c r="D112" t="str">
        <f>IFERROR(VLOOKUP(ROWS($D$2:D112),$A$2:$B$250,2,0),"")</f>
        <v/>
      </c>
    </row>
    <row r="113" spans="1:4" x14ac:dyDescent="0.25">
      <c r="A113">
        <f>IF(ISNUMBER(FIND(#REF!,B113:B361)),MAX(A$1:$A112)+1,0)</f>
        <v>0</v>
      </c>
      <c r="B113" t="s">
        <v>111</v>
      </c>
      <c r="D113" t="str">
        <f>IFERROR(VLOOKUP(ROWS($D$2:D113),$A$2:$B$250,2,0),"")</f>
        <v/>
      </c>
    </row>
    <row r="114" spans="1:4" x14ac:dyDescent="0.25">
      <c r="A114">
        <f>IF(ISNUMBER(FIND(#REF!,B114:B362)),MAX(A$1:$A113)+1,0)</f>
        <v>0</v>
      </c>
      <c r="B114" t="s">
        <v>112</v>
      </c>
      <c r="D114" t="str">
        <f>IFERROR(VLOOKUP(ROWS($D$2:D114),$A$2:$B$250,2,0),"")</f>
        <v/>
      </c>
    </row>
    <row r="115" spans="1:4" x14ac:dyDescent="0.25">
      <c r="A115">
        <f>IF(ISNUMBER(FIND(#REF!,B115:B363)),MAX(A$1:$A114)+1,0)</f>
        <v>0</v>
      </c>
      <c r="B115" t="s">
        <v>113</v>
      </c>
      <c r="D115" t="str">
        <f>IFERROR(VLOOKUP(ROWS($D$2:D115),$A$2:$B$250,2,0),"")</f>
        <v/>
      </c>
    </row>
    <row r="116" spans="1:4" x14ac:dyDescent="0.25">
      <c r="A116">
        <f>IF(ISNUMBER(FIND(#REF!,B116:B364)),MAX(A$1:$A115)+1,0)</f>
        <v>0</v>
      </c>
      <c r="B116" t="s">
        <v>114</v>
      </c>
      <c r="D116" t="str">
        <f>IFERROR(VLOOKUP(ROWS($D$2:D116),$A$2:$B$250,2,0),"")</f>
        <v/>
      </c>
    </row>
    <row r="117" spans="1:4" x14ac:dyDescent="0.25">
      <c r="A117">
        <f>IF(ISNUMBER(FIND(#REF!,B117:B365)),MAX(A$1:$A116)+1,0)</f>
        <v>0</v>
      </c>
      <c r="B117" t="s">
        <v>115</v>
      </c>
      <c r="D117" t="str">
        <f>IFERROR(VLOOKUP(ROWS($D$2:D117),$A$2:$B$250,2,0),"")</f>
        <v/>
      </c>
    </row>
    <row r="118" spans="1:4" x14ac:dyDescent="0.25">
      <c r="A118">
        <f>IF(ISNUMBER(FIND(#REF!,B118:B366)),MAX(A$1:$A117)+1,0)</f>
        <v>0</v>
      </c>
      <c r="B118" t="s">
        <v>116</v>
      </c>
      <c r="D118" t="str">
        <f>IFERROR(VLOOKUP(ROWS($D$2:D118),$A$2:$B$250,2,0),"")</f>
        <v/>
      </c>
    </row>
    <row r="119" spans="1:4" x14ac:dyDescent="0.25">
      <c r="A119">
        <f>IF(ISNUMBER(FIND(#REF!,B119:B367)),MAX(A$1:$A118)+1,0)</f>
        <v>0</v>
      </c>
      <c r="B119" t="s">
        <v>117</v>
      </c>
      <c r="D119" t="str">
        <f>IFERROR(VLOOKUP(ROWS($D$2:D119),$A$2:$B$250,2,0),"")</f>
        <v/>
      </c>
    </row>
    <row r="120" spans="1:4" x14ac:dyDescent="0.25">
      <c r="A120">
        <f>IF(ISNUMBER(FIND(#REF!,B120:B368)),MAX(A$1:$A119)+1,0)</f>
        <v>0</v>
      </c>
      <c r="B120" t="s">
        <v>118</v>
      </c>
      <c r="D120" t="str">
        <f>IFERROR(VLOOKUP(ROWS($D$2:D120),$A$2:$B$250,2,0),"")</f>
        <v/>
      </c>
    </row>
    <row r="121" spans="1:4" x14ac:dyDescent="0.25">
      <c r="A121">
        <f>IF(ISNUMBER(FIND(#REF!,B121:B369)),MAX(A$1:$A120)+1,0)</f>
        <v>0</v>
      </c>
      <c r="B121" t="s">
        <v>119</v>
      </c>
      <c r="D121" t="str">
        <f>IFERROR(VLOOKUP(ROWS($D$2:D121),$A$2:$B$250,2,0),"")</f>
        <v/>
      </c>
    </row>
    <row r="122" spans="1:4" x14ac:dyDescent="0.25">
      <c r="A122">
        <f>IF(ISNUMBER(FIND(#REF!,B122:B370)),MAX(A$1:$A121)+1,0)</f>
        <v>0</v>
      </c>
      <c r="B122" t="s">
        <v>120</v>
      </c>
      <c r="D122" t="str">
        <f>IFERROR(VLOOKUP(ROWS($D$2:D122),$A$2:$B$250,2,0),"")</f>
        <v/>
      </c>
    </row>
    <row r="123" spans="1:4" x14ac:dyDescent="0.25">
      <c r="A123">
        <f>IF(ISNUMBER(FIND(#REF!,B123:B371)),MAX(A$1:$A122)+1,0)</f>
        <v>0</v>
      </c>
      <c r="B123" t="s">
        <v>121</v>
      </c>
      <c r="D123" t="str">
        <f>IFERROR(VLOOKUP(ROWS($D$2:D123),$A$2:$B$250,2,0),"")</f>
        <v/>
      </c>
    </row>
    <row r="124" spans="1:4" x14ac:dyDescent="0.25">
      <c r="A124">
        <f>IF(ISNUMBER(FIND(#REF!,B124:B372)),MAX(A$1:$A123)+1,0)</f>
        <v>0</v>
      </c>
      <c r="B124" t="s">
        <v>122</v>
      </c>
      <c r="D124" t="str">
        <f>IFERROR(VLOOKUP(ROWS($D$2:D124),$A$2:$B$250,2,0),"")</f>
        <v/>
      </c>
    </row>
    <row r="125" spans="1:4" x14ac:dyDescent="0.25">
      <c r="A125">
        <f>IF(ISNUMBER(FIND(#REF!,B125:B373)),MAX(A$1:$A124)+1,0)</f>
        <v>0</v>
      </c>
      <c r="B125" t="s">
        <v>123</v>
      </c>
      <c r="D125" t="str">
        <f>IFERROR(VLOOKUP(ROWS($D$2:D125),$A$2:$B$250,2,0),"")</f>
        <v/>
      </c>
    </row>
    <row r="126" spans="1:4" x14ac:dyDescent="0.25">
      <c r="A126">
        <f>IF(ISNUMBER(FIND(#REF!,B126:B374)),MAX(A$1:$A125)+1,0)</f>
        <v>0</v>
      </c>
      <c r="B126" t="s">
        <v>124</v>
      </c>
      <c r="D126" t="str">
        <f>IFERROR(VLOOKUP(ROWS($D$2:D126),$A$2:$B$250,2,0),"")</f>
        <v/>
      </c>
    </row>
    <row r="127" spans="1:4" x14ac:dyDescent="0.25">
      <c r="A127">
        <f>IF(ISNUMBER(FIND(#REF!,B127:B375)),MAX(A$1:$A126)+1,0)</f>
        <v>0</v>
      </c>
      <c r="B127" t="s">
        <v>125</v>
      </c>
      <c r="D127" t="str">
        <f>IFERROR(VLOOKUP(ROWS($D$2:D127),$A$2:$B$250,2,0),"")</f>
        <v/>
      </c>
    </row>
    <row r="128" spans="1:4" x14ac:dyDescent="0.25">
      <c r="A128">
        <f>IF(ISNUMBER(FIND(#REF!,B128:B376)),MAX(A$1:$A127)+1,0)</f>
        <v>0</v>
      </c>
      <c r="B128" t="s">
        <v>126</v>
      </c>
      <c r="D128" t="str">
        <f>IFERROR(VLOOKUP(ROWS($D$2:D128),$A$2:$B$250,2,0),"")</f>
        <v/>
      </c>
    </row>
    <row r="129" spans="1:4" x14ac:dyDescent="0.25">
      <c r="A129">
        <f>IF(ISNUMBER(FIND(#REF!,B129:B377)),MAX(A$1:$A128)+1,0)</f>
        <v>0</v>
      </c>
      <c r="B129" t="s">
        <v>127</v>
      </c>
      <c r="D129" t="str">
        <f>IFERROR(VLOOKUP(ROWS($D$2:D129),$A$2:$B$250,2,0),"")</f>
        <v/>
      </c>
    </row>
    <row r="130" spans="1:4" x14ac:dyDescent="0.25">
      <c r="A130">
        <f>IF(ISNUMBER(FIND(#REF!,B130:B378)),MAX(A$1:$A129)+1,0)</f>
        <v>0</v>
      </c>
      <c r="B130" t="s">
        <v>128</v>
      </c>
      <c r="D130" t="str">
        <f>IFERROR(VLOOKUP(ROWS($D$2:D130),$A$2:$B$250,2,0),"")</f>
        <v/>
      </c>
    </row>
    <row r="131" spans="1:4" x14ac:dyDescent="0.25">
      <c r="A131">
        <f>IF(ISNUMBER(FIND(#REF!,B131:B379)),MAX(A$1:$A130)+1,0)</f>
        <v>0</v>
      </c>
      <c r="B131" t="s">
        <v>129</v>
      </c>
      <c r="D131" t="str">
        <f>IFERROR(VLOOKUP(ROWS($D$2:D131),$A$2:$B$250,2,0),"")</f>
        <v/>
      </c>
    </row>
    <row r="132" spans="1:4" x14ac:dyDescent="0.25">
      <c r="A132">
        <f>IF(ISNUMBER(FIND(#REF!,B132:B380)),MAX(A$1:$A131)+1,0)</f>
        <v>0</v>
      </c>
      <c r="B132" t="s">
        <v>130</v>
      </c>
      <c r="D132" t="str">
        <f>IFERROR(VLOOKUP(ROWS($D$2:D132),$A$2:$B$250,2,0),"")</f>
        <v/>
      </c>
    </row>
    <row r="133" spans="1:4" x14ac:dyDescent="0.25">
      <c r="A133">
        <f>IF(ISNUMBER(FIND(#REF!,B133:B381)),MAX(A$1:$A132)+1,0)</f>
        <v>0</v>
      </c>
      <c r="B133" t="s">
        <v>131</v>
      </c>
      <c r="D133" t="str">
        <f>IFERROR(VLOOKUP(ROWS($D$2:D133),$A$2:$B$250,2,0),"")</f>
        <v/>
      </c>
    </row>
    <row r="134" spans="1:4" x14ac:dyDescent="0.25">
      <c r="A134">
        <f>IF(ISNUMBER(FIND(#REF!,B134:B382)),MAX(A$1:$A133)+1,0)</f>
        <v>0</v>
      </c>
      <c r="B134" t="s">
        <v>132</v>
      </c>
      <c r="D134" t="str">
        <f>IFERROR(VLOOKUP(ROWS($D$2:D134),$A$2:$B$250,2,0),"")</f>
        <v/>
      </c>
    </row>
    <row r="135" spans="1:4" x14ac:dyDescent="0.25">
      <c r="A135">
        <f>IF(ISNUMBER(FIND(#REF!,B135:B383)),MAX(A$1:$A134)+1,0)</f>
        <v>0</v>
      </c>
      <c r="B135" t="s">
        <v>133</v>
      </c>
      <c r="D135" t="str">
        <f>IFERROR(VLOOKUP(ROWS($D$2:D135),$A$2:$B$250,2,0),"")</f>
        <v/>
      </c>
    </row>
    <row r="136" spans="1:4" x14ac:dyDescent="0.25">
      <c r="A136">
        <f>IF(ISNUMBER(FIND(#REF!,B136:B384)),MAX(A$1:$A135)+1,0)</f>
        <v>0</v>
      </c>
      <c r="B136" t="s">
        <v>134</v>
      </c>
      <c r="D136" t="str">
        <f>IFERROR(VLOOKUP(ROWS($D$2:D136),$A$2:$B$250,2,0),"")</f>
        <v/>
      </c>
    </row>
    <row r="137" spans="1:4" x14ac:dyDescent="0.25">
      <c r="A137">
        <f>IF(ISNUMBER(FIND(#REF!,B137:B385)),MAX(A$1:$A136)+1,0)</f>
        <v>0</v>
      </c>
      <c r="B137" t="s">
        <v>135</v>
      </c>
      <c r="D137" t="str">
        <f>IFERROR(VLOOKUP(ROWS($D$2:D137),$A$2:$B$250,2,0),"")</f>
        <v/>
      </c>
    </row>
    <row r="138" spans="1:4" x14ac:dyDescent="0.25">
      <c r="A138">
        <f>IF(ISNUMBER(FIND(#REF!,B138:B386)),MAX(A$1:$A137)+1,0)</f>
        <v>0</v>
      </c>
      <c r="B138" t="s">
        <v>136</v>
      </c>
      <c r="D138" t="str">
        <f>IFERROR(VLOOKUP(ROWS($D$2:D138),$A$2:$B$250,2,0),"")</f>
        <v/>
      </c>
    </row>
    <row r="139" spans="1:4" x14ac:dyDescent="0.25">
      <c r="A139">
        <f>IF(ISNUMBER(FIND(#REF!,B139:B387)),MAX(A$1:$A138)+1,0)</f>
        <v>0</v>
      </c>
      <c r="B139" t="s">
        <v>137</v>
      </c>
      <c r="D139" t="str">
        <f>IFERROR(VLOOKUP(ROWS($D$2:D139),$A$2:$B$250,2,0),"")</f>
        <v/>
      </c>
    </row>
    <row r="140" spans="1:4" x14ac:dyDescent="0.25">
      <c r="A140">
        <f>IF(ISNUMBER(FIND(#REF!,B140:B388)),MAX(A$1:$A139)+1,0)</f>
        <v>0</v>
      </c>
      <c r="B140" t="s">
        <v>138</v>
      </c>
      <c r="D140" t="str">
        <f>IFERROR(VLOOKUP(ROWS($D$2:D140),$A$2:$B$250,2,0),"")</f>
        <v/>
      </c>
    </row>
    <row r="141" spans="1:4" x14ac:dyDescent="0.25">
      <c r="A141">
        <f>IF(ISNUMBER(FIND(#REF!,B141:B389)),MAX(A$1:$A140)+1,0)</f>
        <v>0</v>
      </c>
      <c r="B141" t="s">
        <v>139</v>
      </c>
      <c r="D141" t="str">
        <f>IFERROR(VLOOKUP(ROWS($D$2:D141),$A$2:$B$250,2,0),"")</f>
        <v/>
      </c>
    </row>
    <row r="142" spans="1:4" x14ac:dyDescent="0.25">
      <c r="A142">
        <f>IF(ISNUMBER(FIND(#REF!,B142:B390)),MAX(A$1:$A141)+1,0)</f>
        <v>0</v>
      </c>
      <c r="B142" t="s">
        <v>140</v>
      </c>
      <c r="D142" t="str">
        <f>IFERROR(VLOOKUP(ROWS($D$2:D142),$A$2:$B$250,2,0),"")</f>
        <v/>
      </c>
    </row>
    <row r="143" spans="1:4" x14ac:dyDescent="0.25">
      <c r="A143">
        <f>IF(ISNUMBER(FIND(#REF!,B143:B391)),MAX(A$1:$A142)+1,0)</f>
        <v>0</v>
      </c>
      <c r="B143" t="s">
        <v>141</v>
      </c>
      <c r="D143" t="str">
        <f>IFERROR(VLOOKUP(ROWS($D$2:D143),$A$2:$B$250,2,0),"")</f>
        <v/>
      </c>
    </row>
    <row r="144" spans="1:4" x14ac:dyDescent="0.25">
      <c r="A144">
        <f>IF(ISNUMBER(FIND(#REF!,B144:B392)),MAX(A$1:$A143)+1,0)</f>
        <v>0</v>
      </c>
      <c r="B144" t="s">
        <v>142</v>
      </c>
      <c r="D144" t="str">
        <f>IFERROR(VLOOKUP(ROWS($D$2:D144),$A$2:$B$250,2,0),"")</f>
        <v/>
      </c>
    </row>
    <row r="145" spans="1:4" x14ac:dyDescent="0.25">
      <c r="A145">
        <f>IF(ISNUMBER(FIND(#REF!,B145:B393)),MAX(A$1:$A144)+1,0)</f>
        <v>0</v>
      </c>
      <c r="B145" t="s">
        <v>143</v>
      </c>
      <c r="D145" t="str">
        <f>IFERROR(VLOOKUP(ROWS($D$2:D145),$A$2:$B$250,2,0),"")</f>
        <v/>
      </c>
    </row>
    <row r="146" spans="1:4" x14ac:dyDescent="0.25">
      <c r="A146">
        <f>IF(ISNUMBER(FIND(#REF!,B146:B394)),MAX(A$1:$A145)+1,0)</f>
        <v>0</v>
      </c>
      <c r="B146" t="s">
        <v>144</v>
      </c>
      <c r="D146" t="str">
        <f>IFERROR(VLOOKUP(ROWS($D$2:D146),$A$2:$B$250,2,0),"")</f>
        <v/>
      </c>
    </row>
    <row r="147" spans="1:4" x14ac:dyDescent="0.25">
      <c r="A147">
        <f>IF(ISNUMBER(FIND(#REF!,B147:B395)),MAX(A$1:$A146)+1,0)</f>
        <v>0</v>
      </c>
      <c r="B147" t="s">
        <v>145</v>
      </c>
      <c r="D147" t="str">
        <f>IFERROR(VLOOKUP(ROWS($D$2:D147),$A$2:$B$250,2,0),"")</f>
        <v/>
      </c>
    </row>
    <row r="148" spans="1:4" x14ac:dyDescent="0.25">
      <c r="A148">
        <f>IF(ISNUMBER(FIND(#REF!,B148:B396)),MAX(A$1:$A147)+1,0)</f>
        <v>0</v>
      </c>
      <c r="B148" t="s">
        <v>146</v>
      </c>
      <c r="D148" t="str">
        <f>IFERROR(VLOOKUP(ROWS($D$2:D148),$A$2:$B$250,2,0),"")</f>
        <v/>
      </c>
    </row>
    <row r="149" spans="1:4" x14ac:dyDescent="0.25">
      <c r="A149">
        <f>IF(ISNUMBER(FIND(#REF!,B149:B397)),MAX(A$1:$A148)+1,0)</f>
        <v>0</v>
      </c>
      <c r="B149" t="s">
        <v>147</v>
      </c>
      <c r="D149" t="str">
        <f>IFERROR(VLOOKUP(ROWS($D$2:D149),$A$2:$B$250,2,0),"")</f>
        <v/>
      </c>
    </row>
    <row r="150" spans="1:4" x14ac:dyDescent="0.25">
      <c r="A150">
        <f>IF(ISNUMBER(FIND(#REF!,B150:B398)),MAX(A$1:$A149)+1,0)</f>
        <v>0</v>
      </c>
      <c r="B150" t="s">
        <v>148</v>
      </c>
      <c r="D150" t="str">
        <f>IFERROR(VLOOKUP(ROWS($D$2:D150),$A$2:$B$250,2,0),"")</f>
        <v/>
      </c>
    </row>
    <row r="151" spans="1:4" x14ac:dyDescent="0.25">
      <c r="A151">
        <f>IF(ISNUMBER(FIND(#REF!,B151:B399)),MAX(A$1:$A150)+1,0)</f>
        <v>0</v>
      </c>
      <c r="B151" t="s">
        <v>149</v>
      </c>
      <c r="D151" t="str">
        <f>IFERROR(VLOOKUP(ROWS($D$2:D151),$A$2:$B$250,2,0),"")</f>
        <v/>
      </c>
    </row>
    <row r="152" spans="1:4" x14ac:dyDescent="0.25">
      <c r="A152">
        <f>IF(ISNUMBER(FIND(#REF!,B152:B400)),MAX(A$1:$A151)+1,0)</f>
        <v>0</v>
      </c>
      <c r="B152" t="s">
        <v>150</v>
      </c>
      <c r="D152" t="str">
        <f>IFERROR(VLOOKUP(ROWS($D$2:D152),$A$2:$B$250,2,0),"")</f>
        <v/>
      </c>
    </row>
    <row r="153" spans="1:4" x14ac:dyDescent="0.25">
      <c r="A153">
        <f>IF(ISNUMBER(FIND(#REF!,B153:B401)),MAX(A$1:$A152)+1,0)</f>
        <v>0</v>
      </c>
      <c r="B153" t="s">
        <v>151</v>
      </c>
      <c r="D153" t="str">
        <f>IFERROR(VLOOKUP(ROWS($D$2:D153),$A$2:$B$250,2,0),"")</f>
        <v/>
      </c>
    </row>
    <row r="154" spans="1:4" x14ac:dyDescent="0.25">
      <c r="A154">
        <f>IF(ISNUMBER(FIND(#REF!,B154:B402)),MAX(A$1:$A153)+1,0)</f>
        <v>0</v>
      </c>
      <c r="B154" t="s">
        <v>152</v>
      </c>
      <c r="D154" t="str">
        <f>IFERROR(VLOOKUP(ROWS($D$2:D154),$A$2:$B$250,2,0),"")</f>
        <v/>
      </c>
    </row>
    <row r="155" spans="1:4" x14ac:dyDescent="0.25">
      <c r="A155">
        <f>IF(ISNUMBER(FIND(#REF!,B155:B403)),MAX(A$1:$A154)+1,0)</f>
        <v>0</v>
      </c>
      <c r="B155" t="s">
        <v>153</v>
      </c>
      <c r="D155" t="str">
        <f>IFERROR(VLOOKUP(ROWS($D$2:D155),$A$2:$B$250,2,0),"")</f>
        <v/>
      </c>
    </row>
    <row r="156" spans="1:4" x14ac:dyDescent="0.25">
      <c r="A156">
        <f>IF(ISNUMBER(FIND(#REF!,B156:B404)),MAX(A$1:$A155)+1,0)</f>
        <v>0</v>
      </c>
      <c r="B156" t="s">
        <v>154</v>
      </c>
      <c r="D156" t="str">
        <f>IFERROR(VLOOKUP(ROWS($D$2:D156),$A$2:$B$250,2,0),"")</f>
        <v/>
      </c>
    </row>
    <row r="157" spans="1:4" x14ac:dyDescent="0.25">
      <c r="A157">
        <f>IF(ISNUMBER(FIND(#REF!,B157:B405)),MAX(A$1:$A156)+1,0)</f>
        <v>0</v>
      </c>
      <c r="B157" t="s">
        <v>155</v>
      </c>
      <c r="D157" t="str">
        <f>IFERROR(VLOOKUP(ROWS($D$2:D157),$A$2:$B$250,2,0),"")</f>
        <v/>
      </c>
    </row>
    <row r="158" spans="1:4" x14ac:dyDescent="0.25">
      <c r="A158">
        <f>IF(ISNUMBER(FIND(#REF!,B158:B406)),MAX(A$1:$A157)+1,0)</f>
        <v>0</v>
      </c>
      <c r="B158" t="s">
        <v>156</v>
      </c>
      <c r="D158" t="str">
        <f>IFERROR(VLOOKUP(ROWS($D$2:D158),$A$2:$B$250,2,0),"")</f>
        <v/>
      </c>
    </row>
    <row r="159" spans="1:4" x14ac:dyDescent="0.25">
      <c r="A159">
        <f>IF(ISNUMBER(FIND(#REF!,B159:B407)),MAX(A$1:$A158)+1,0)</f>
        <v>0</v>
      </c>
      <c r="B159" t="s">
        <v>157</v>
      </c>
      <c r="D159" t="str">
        <f>IFERROR(VLOOKUP(ROWS($D$2:D159),$A$2:$B$250,2,0),"")</f>
        <v/>
      </c>
    </row>
    <row r="160" spans="1:4" x14ac:dyDescent="0.25">
      <c r="A160">
        <f>IF(ISNUMBER(FIND(#REF!,B160:B408)),MAX(A$1:$A159)+1,0)</f>
        <v>0</v>
      </c>
      <c r="B160" t="s">
        <v>158</v>
      </c>
      <c r="D160" t="str">
        <f>IFERROR(VLOOKUP(ROWS($D$2:D160),$A$2:$B$250,2,0),"")</f>
        <v/>
      </c>
    </row>
    <row r="161" spans="1:4" x14ac:dyDescent="0.25">
      <c r="A161">
        <f>IF(ISNUMBER(FIND(#REF!,B161:B409)),MAX(A$1:$A160)+1,0)</f>
        <v>0</v>
      </c>
      <c r="B161" t="s">
        <v>159</v>
      </c>
      <c r="D161" t="str">
        <f>IFERROR(VLOOKUP(ROWS($D$2:D161),$A$2:$B$250,2,0),"")</f>
        <v/>
      </c>
    </row>
    <row r="162" spans="1:4" x14ac:dyDescent="0.25">
      <c r="A162">
        <f>IF(ISNUMBER(FIND(#REF!,B162:B410)),MAX(A$1:$A161)+1,0)</f>
        <v>0</v>
      </c>
      <c r="B162" t="s">
        <v>160</v>
      </c>
      <c r="D162" t="str">
        <f>IFERROR(VLOOKUP(ROWS($D$2:D162),$A$2:$B$250,2,0),"")</f>
        <v/>
      </c>
    </row>
    <row r="163" spans="1:4" x14ac:dyDescent="0.25">
      <c r="A163">
        <f>IF(ISNUMBER(FIND(#REF!,B163:B411)),MAX(A$1:$A162)+1,0)</f>
        <v>0</v>
      </c>
      <c r="B163" t="s">
        <v>161</v>
      </c>
      <c r="D163" t="str">
        <f>IFERROR(VLOOKUP(ROWS($D$2:D163),$A$2:$B$250,2,0),"")</f>
        <v/>
      </c>
    </row>
    <row r="164" spans="1:4" x14ac:dyDescent="0.25">
      <c r="A164">
        <f>IF(ISNUMBER(FIND(#REF!,B164:B412)),MAX(A$1:$A163)+1,0)</f>
        <v>0</v>
      </c>
      <c r="B164" t="s">
        <v>162</v>
      </c>
      <c r="D164" t="str">
        <f>IFERROR(VLOOKUP(ROWS($D$2:D164),$A$2:$B$250,2,0),"")</f>
        <v/>
      </c>
    </row>
    <row r="165" spans="1:4" x14ac:dyDescent="0.25">
      <c r="A165">
        <f>IF(ISNUMBER(FIND(#REF!,B165:B413)),MAX(A$1:$A164)+1,0)</f>
        <v>0</v>
      </c>
      <c r="B165" t="s">
        <v>163</v>
      </c>
      <c r="D165" t="str">
        <f>IFERROR(VLOOKUP(ROWS($D$2:D165),$A$2:$B$250,2,0),"")</f>
        <v/>
      </c>
    </row>
    <row r="166" spans="1:4" x14ac:dyDescent="0.25">
      <c r="A166">
        <f>IF(ISNUMBER(FIND(#REF!,B166:B414)),MAX(A$1:$A165)+1,0)</f>
        <v>0</v>
      </c>
      <c r="B166" t="s">
        <v>164</v>
      </c>
      <c r="D166" t="str">
        <f>IFERROR(VLOOKUP(ROWS($D$2:D166),$A$2:$B$250,2,0),"")</f>
        <v/>
      </c>
    </row>
    <row r="167" spans="1:4" x14ac:dyDescent="0.25">
      <c r="A167">
        <f>IF(ISNUMBER(FIND(#REF!,B167:B415)),MAX(A$1:$A166)+1,0)</f>
        <v>0</v>
      </c>
      <c r="B167" t="s">
        <v>165</v>
      </c>
      <c r="D167" t="str">
        <f>IFERROR(VLOOKUP(ROWS($D$2:D167),$A$2:$B$250,2,0),"")</f>
        <v/>
      </c>
    </row>
    <row r="168" spans="1:4" x14ac:dyDescent="0.25">
      <c r="A168">
        <f>IF(ISNUMBER(FIND(#REF!,B168:B416)),MAX(A$1:$A167)+1,0)</f>
        <v>0</v>
      </c>
      <c r="B168" t="s">
        <v>166</v>
      </c>
      <c r="D168" t="str">
        <f>IFERROR(VLOOKUP(ROWS($D$2:D168),$A$2:$B$250,2,0),"")</f>
        <v/>
      </c>
    </row>
    <row r="169" spans="1:4" x14ac:dyDescent="0.25">
      <c r="A169">
        <f>IF(ISNUMBER(FIND(#REF!,B169:B417)),MAX(A$1:$A168)+1,0)</f>
        <v>0</v>
      </c>
      <c r="B169" t="s">
        <v>167</v>
      </c>
      <c r="D169" t="str">
        <f>IFERROR(VLOOKUP(ROWS($D$2:D169),$A$2:$B$250,2,0),"")</f>
        <v/>
      </c>
    </row>
    <row r="170" spans="1:4" x14ac:dyDescent="0.25">
      <c r="A170">
        <f>IF(ISNUMBER(FIND(#REF!,B170:B418)),MAX(A$1:$A169)+1,0)</f>
        <v>0</v>
      </c>
      <c r="B170" t="s">
        <v>168</v>
      </c>
      <c r="D170" t="str">
        <f>IFERROR(VLOOKUP(ROWS($D$2:D170),$A$2:$B$250,2,0),"")</f>
        <v/>
      </c>
    </row>
    <row r="171" spans="1:4" x14ac:dyDescent="0.25">
      <c r="A171">
        <f>IF(ISNUMBER(FIND(#REF!,B171:B419)),MAX(A$1:$A170)+1,0)</f>
        <v>0</v>
      </c>
      <c r="B171" t="s">
        <v>169</v>
      </c>
      <c r="D171" t="str">
        <f>IFERROR(VLOOKUP(ROWS($D$2:D171),$A$2:$B$250,2,0),"")</f>
        <v/>
      </c>
    </row>
    <row r="172" spans="1:4" x14ac:dyDescent="0.25">
      <c r="A172">
        <f>IF(ISNUMBER(FIND(#REF!,B172:B420)),MAX(A$1:$A171)+1,0)</f>
        <v>0</v>
      </c>
      <c r="B172" t="s">
        <v>170</v>
      </c>
      <c r="D172" t="str">
        <f>IFERROR(VLOOKUP(ROWS($D$2:D172),$A$2:$B$250,2,0),"")</f>
        <v/>
      </c>
    </row>
    <row r="173" spans="1:4" x14ac:dyDescent="0.25">
      <c r="A173">
        <f>IF(ISNUMBER(FIND(#REF!,B173:B421)),MAX(A$1:$A172)+1,0)</f>
        <v>0</v>
      </c>
      <c r="B173" t="s">
        <v>171</v>
      </c>
      <c r="D173" t="str">
        <f>IFERROR(VLOOKUP(ROWS($D$2:D173),$A$2:$B$250,2,0),"")</f>
        <v/>
      </c>
    </row>
    <row r="174" spans="1:4" x14ac:dyDescent="0.25">
      <c r="A174">
        <f>IF(ISNUMBER(FIND(#REF!,B174:B422)),MAX(A$1:$A173)+1,0)</f>
        <v>0</v>
      </c>
      <c r="B174" t="s">
        <v>172</v>
      </c>
      <c r="D174" t="str">
        <f>IFERROR(VLOOKUP(ROWS($D$2:D174),$A$2:$B$250,2,0),"")</f>
        <v/>
      </c>
    </row>
    <row r="175" spans="1:4" x14ac:dyDescent="0.25">
      <c r="A175">
        <f>IF(ISNUMBER(FIND(#REF!,B175:B423)),MAX(A$1:$A174)+1,0)</f>
        <v>0</v>
      </c>
      <c r="B175" t="s">
        <v>173</v>
      </c>
      <c r="D175" t="str">
        <f>IFERROR(VLOOKUP(ROWS($D$2:D175),$A$2:$B$250,2,0),"")</f>
        <v/>
      </c>
    </row>
    <row r="176" spans="1:4" x14ac:dyDescent="0.25">
      <c r="A176">
        <f>IF(ISNUMBER(FIND(#REF!,B176:B424)),MAX(A$1:$A175)+1,0)</f>
        <v>0</v>
      </c>
      <c r="B176" t="s">
        <v>174</v>
      </c>
      <c r="D176" t="str">
        <f>IFERROR(VLOOKUP(ROWS($D$2:D176),$A$2:$B$250,2,0),"")</f>
        <v/>
      </c>
    </row>
    <row r="177" spans="1:4" x14ac:dyDescent="0.25">
      <c r="A177">
        <f>IF(ISNUMBER(FIND(#REF!,B177:B425)),MAX(A$1:$A176)+1,0)</f>
        <v>0</v>
      </c>
      <c r="B177" t="s">
        <v>175</v>
      </c>
      <c r="D177" t="str">
        <f>IFERROR(VLOOKUP(ROWS($D$2:D177),$A$2:$B$250,2,0),"")</f>
        <v/>
      </c>
    </row>
    <row r="178" spans="1:4" x14ac:dyDescent="0.25">
      <c r="A178">
        <f>IF(ISNUMBER(FIND(#REF!,B178:B426)),MAX(A$1:$A177)+1,0)</f>
        <v>0</v>
      </c>
      <c r="B178" t="s">
        <v>176</v>
      </c>
      <c r="D178" t="str">
        <f>IFERROR(VLOOKUP(ROWS($D$2:D178),$A$2:$B$250,2,0),"")</f>
        <v/>
      </c>
    </row>
    <row r="179" spans="1:4" x14ac:dyDescent="0.25">
      <c r="A179">
        <f>IF(ISNUMBER(FIND(#REF!,B179:B427)),MAX(A$1:$A178)+1,0)</f>
        <v>0</v>
      </c>
      <c r="B179" t="s">
        <v>177</v>
      </c>
      <c r="D179" t="str">
        <f>IFERROR(VLOOKUP(ROWS($D$2:D179),$A$2:$B$250,2,0),"")</f>
        <v/>
      </c>
    </row>
    <row r="180" spans="1:4" x14ac:dyDescent="0.25">
      <c r="A180">
        <f>IF(ISNUMBER(FIND(#REF!,B180:B428)),MAX(A$1:$A179)+1,0)</f>
        <v>0</v>
      </c>
      <c r="B180" t="s">
        <v>178</v>
      </c>
      <c r="D180" t="str">
        <f>IFERROR(VLOOKUP(ROWS($D$2:D180),$A$2:$B$250,2,0),"")</f>
        <v/>
      </c>
    </row>
    <row r="181" spans="1:4" x14ac:dyDescent="0.25">
      <c r="A181">
        <f>IF(ISNUMBER(FIND(#REF!,B181:B429)),MAX(A$1:$A180)+1,0)</f>
        <v>0</v>
      </c>
      <c r="B181" t="s">
        <v>179</v>
      </c>
      <c r="D181" t="str">
        <f>IFERROR(VLOOKUP(ROWS($D$2:D181),$A$2:$B$250,2,0),"")</f>
        <v/>
      </c>
    </row>
    <row r="182" spans="1:4" x14ac:dyDescent="0.25">
      <c r="A182">
        <f>IF(ISNUMBER(FIND(#REF!,B182:B430)),MAX(A$1:$A181)+1,0)</f>
        <v>0</v>
      </c>
      <c r="B182" t="s">
        <v>180</v>
      </c>
      <c r="D182" t="str">
        <f>IFERROR(VLOOKUP(ROWS($D$2:D182),$A$2:$B$250,2,0),"")</f>
        <v/>
      </c>
    </row>
    <row r="183" spans="1:4" x14ac:dyDescent="0.25">
      <c r="A183">
        <f>IF(ISNUMBER(FIND(#REF!,B183:B431)),MAX(A$1:$A182)+1,0)</f>
        <v>0</v>
      </c>
      <c r="B183" t="s">
        <v>181</v>
      </c>
      <c r="D183" t="str">
        <f>IFERROR(VLOOKUP(ROWS($D$2:D183),$A$2:$B$250,2,0),"")</f>
        <v/>
      </c>
    </row>
    <row r="184" spans="1:4" x14ac:dyDescent="0.25">
      <c r="A184">
        <f>IF(ISNUMBER(FIND(#REF!,B184:B432)),MAX(A$1:$A183)+1,0)</f>
        <v>0</v>
      </c>
      <c r="B184" t="s">
        <v>182</v>
      </c>
      <c r="D184" t="str">
        <f>IFERROR(VLOOKUP(ROWS($D$2:D184),$A$2:$B$250,2,0),"")</f>
        <v/>
      </c>
    </row>
    <row r="185" spans="1:4" x14ac:dyDescent="0.25">
      <c r="A185">
        <f>IF(ISNUMBER(FIND(#REF!,B185:B433)),MAX(A$1:$A184)+1,0)</f>
        <v>0</v>
      </c>
      <c r="B185" t="s">
        <v>183</v>
      </c>
      <c r="D185" t="str">
        <f>IFERROR(VLOOKUP(ROWS($D$2:D185),$A$2:$B$250,2,0),"")</f>
        <v/>
      </c>
    </row>
    <row r="186" spans="1:4" x14ac:dyDescent="0.25">
      <c r="A186">
        <f>IF(ISNUMBER(FIND(#REF!,B186:B434)),MAX(A$1:$A185)+1,0)</f>
        <v>0</v>
      </c>
      <c r="B186" t="s">
        <v>184</v>
      </c>
      <c r="D186" t="str">
        <f>IFERROR(VLOOKUP(ROWS($D$2:D186),$A$2:$B$250,2,0),"")</f>
        <v/>
      </c>
    </row>
    <row r="187" spans="1:4" x14ac:dyDescent="0.25">
      <c r="A187">
        <f>IF(ISNUMBER(FIND(#REF!,B187:B435)),MAX(A$1:$A186)+1,0)</f>
        <v>0</v>
      </c>
      <c r="B187" t="s">
        <v>185</v>
      </c>
      <c r="D187" t="str">
        <f>IFERROR(VLOOKUP(ROWS($D$2:D187),$A$2:$B$250,2,0),"")</f>
        <v/>
      </c>
    </row>
    <row r="188" spans="1:4" x14ac:dyDescent="0.25">
      <c r="A188">
        <f>IF(ISNUMBER(FIND(#REF!,B188:B436)),MAX(A$1:$A187)+1,0)</f>
        <v>0</v>
      </c>
      <c r="B188" t="s">
        <v>186</v>
      </c>
      <c r="D188" t="str">
        <f>IFERROR(VLOOKUP(ROWS($D$2:D188),$A$2:$B$250,2,0),"")</f>
        <v/>
      </c>
    </row>
    <row r="189" spans="1:4" x14ac:dyDescent="0.25">
      <c r="A189">
        <f>IF(ISNUMBER(FIND(#REF!,B189:B437)),MAX(A$1:$A188)+1,0)</f>
        <v>0</v>
      </c>
      <c r="B189" t="s">
        <v>187</v>
      </c>
      <c r="D189" t="str">
        <f>IFERROR(VLOOKUP(ROWS($D$2:D189),$A$2:$B$250,2,0),"")</f>
        <v/>
      </c>
    </row>
    <row r="190" spans="1:4" x14ac:dyDescent="0.25">
      <c r="A190">
        <f>IF(ISNUMBER(FIND(#REF!,B190:B438)),MAX(A$1:$A189)+1,0)</f>
        <v>0</v>
      </c>
      <c r="B190" t="s">
        <v>188</v>
      </c>
      <c r="D190" t="str">
        <f>IFERROR(VLOOKUP(ROWS($D$2:D190),$A$2:$B$250,2,0),"")</f>
        <v/>
      </c>
    </row>
    <row r="191" spans="1:4" x14ac:dyDescent="0.25">
      <c r="A191">
        <f>IF(ISNUMBER(FIND(#REF!,B191:B439)),MAX(A$1:$A190)+1,0)</f>
        <v>0</v>
      </c>
      <c r="B191" t="s">
        <v>189</v>
      </c>
      <c r="D191" t="str">
        <f>IFERROR(VLOOKUP(ROWS($D$2:D191),$A$2:$B$250,2,0),"")</f>
        <v/>
      </c>
    </row>
    <row r="192" spans="1:4" x14ac:dyDescent="0.25">
      <c r="A192">
        <f>IF(ISNUMBER(FIND(#REF!,B192:B440)),MAX(A$1:$A191)+1,0)</f>
        <v>0</v>
      </c>
      <c r="B192" t="s">
        <v>190</v>
      </c>
      <c r="D192" t="str">
        <f>IFERROR(VLOOKUP(ROWS($D$2:D192),$A$2:$B$250,2,0),"")</f>
        <v/>
      </c>
    </row>
    <row r="193" spans="1:4" x14ac:dyDescent="0.25">
      <c r="A193">
        <f>IF(ISNUMBER(FIND(#REF!,B193:B441)),MAX(A$1:$A192)+1,0)</f>
        <v>0</v>
      </c>
      <c r="B193" t="s">
        <v>191</v>
      </c>
      <c r="D193" t="str">
        <f>IFERROR(VLOOKUP(ROWS($D$2:D193),$A$2:$B$250,2,0),"")</f>
        <v/>
      </c>
    </row>
    <row r="194" spans="1:4" x14ac:dyDescent="0.25">
      <c r="A194">
        <f>IF(ISNUMBER(FIND(#REF!,B194:B442)),MAX(A$1:$A193)+1,0)</f>
        <v>0</v>
      </c>
      <c r="B194" t="s">
        <v>192</v>
      </c>
      <c r="D194" t="str">
        <f>IFERROR(VLOOKUP(ROWS($D$2:D194),$A$2:$B$250,2,0),"")</f>
        <v/>
      </c>
    </row>
    <row r="195" spans="1:4" x14ac:dyDescent="0.25">
      <c r="A195">
        <f>IF(ISNUMBER(FIND(#REF!,B195:B443)),MAX(A$1:$A194)+1,0)</f>
        <v>0</v>
      </c>
      <c r="B195" t="s">
        <v>193</v>
      </c>
      <c r="D195" t="str">
        <f>IFERROR(VLOOKUP(ROWS($D$2:D195),$A$2:$B$250,2,0),"")</f>
        <v/>
      </c>
    </row>
    <row r="196" spans="1:4" x14ac:dyDescent="0.25">
      <c r="A196">
        <f>IF(ISNUMBER(FIND(#REF!,B196:B444)),MAX(A$1:$A195)+1,0)</f>
        <v>0</v>
      </c>
      <c r="B196" t="s">
        <v>194</v>
      </c>
      <c r="D196" t="str">
        <f>IFERROR(VLOOKUP(ROWS($D$2:D196),$A$2:$B$250,2,0),"")</f>
        <v/>
      </c>
    </row>
    <row r="197" spans="1:4" x14ac:dyDescent="0.25">
      <c r="A197">
        <f>IF(ISNUMBER(FIND(#REF!,B197:B445)),MAX(A$1:$A196)+1,0)</f>
        <v>0</v>
      </c>
      <c r="B197" t="s">
        <v>195</v>
      </c>
      <c r="D197" t="str">
        <f>IFERROR(VLOOKUP(ROWS($D$2:D197),$A$2:$B$250,2,0),"")</f>
        <v/>
      </c>
    </row>
    <row r="198" spans="1:4" x14ac:dyDescent="0.25">
      <c r="A198">
        <f>IF(ISNUMBER(FIND(#REF!,B198:B446)),MAX(A$1:$A197)+1,0)</f>
        <v>0</v>
      </c>
      <c r="B198" t="s">
        <v>196</v>
      </c>
      <c r="D198" t="str">
        <f>IFERROR(VLOOKUP(ROWS($D$2:D198),$A$2:$B$250,2,0),"")</f>
        <v/>
      </c>
    </row>
    <row r="199" spans="1:4" x14ac:dyDescent="0.25">
      <c r="A199">
        <f>IF(ISNUMBER(FIND(#REF!,B199:B447)),MAX(A$1:$A198)+1,0)</f>
        <v>0</v>
      </c>
      <c r="B199" t="s">
        <v>197</v>
      </c>
      <c r="D199" t="str">
        <f>IFERROR(VLOOKUP(ROWS($D$2:D199),$A$2:$B$250,2,0),"")</f>
        <v/>
      </c>
    </row>
    <row r="200" spans="1:4" x14ac:dyDescent="0.25">
      <c r="A200">
        <f>IF(ISNUMBER(FIND(#REF!,B200:B448)),MAX(A$1:$A199)+1,0)</f>
        <v>0</v>
      </c>
      <c r="B200" t="s">
        <v>198</v>
      </c>
      <c r="D200" t="str">
        <f>IFERROR(VLOOKUP(ROWS($D$2:D200),$A$2:$B$250,2,0),"")</f>
        <v/>
      </c>
    </row>
    <row r="201" spans="1:4" x14ac:dyDescent="0.25">
      <c r="A201">
        <f>IF(ISNUMBER(FIND(#REF!,B201:B449)),MAX(A$1:$A200)+1,0)</f>
        <v>0</v>
      </c>
      <c r="B201" t="s">
        <v>199</v>
      </c>
      <c r="D201" t="str">
        <f>IFERROR(VLOOKUP(ROWS($D$2:D201),$A$2:$B$250,2,0),"")</f>
        <v/>
      </c>
    </row>
    <row r="202" spans="1:4" x14ac:dyDescent="0.25">
      <c r="A202">
        <f>IF(ISNUMBER(FIND(#REF!,B202:B450)),MAX(A$1:$A201)+1,0)</f>
        <v>0</v>
      </c>
      <c r="B202" t="s">
        <v>200</v>
      </c>
      <c r="D202" t="str">
        <f>IFERROR(VLOOKUP(ROWS($D$2:D202),$A$2:$B$250,2,0),"")</f>
        <v/>
      </c>
    </row>
    <row r="203" spans="1:4" x14ac:dyDescent="0.25">
      <c r="A203">
        <f>IF(ISNUMBER(FIND(#REF!,B203:B451)),MAX(A$1:$A202)+1,0)</f>
        <v>0</v>
      </c>
      <c r="B203" t="s">
        <v>201</v>
      </c>
      <c r="D203" t="str">
        <f>IFERROR(VLOOKUP(ROWS($D$2:D203),$A$2:$B$250,2,0),"")</f>
        <v/>
      </c>
    </row>
    <row r="204" spans="1:4" x14ac:dyDescent="0.25">
      <c r="A204">
        <f>IF(ISNUMBER(FIND(#REF!,B204:B452)),MAX(A$1:$A203)+1,0)</f>
        <v>0</v>
      </c>
      <c r="B204" t="s">
        <v>202</v>
      </c>
      <c r="D204" t="str">
        <f>IFERROR(VLOOKUP(ROWS($D$2:D204),$A$2:$B$250,2,0),"")</f>
        <v/>
      </c>
    </row>
    <row r="205" spans="1:4" x14ac:dyDescent="0.25">
      <c r="A205">
        <f>IF(ISNUMBER(FIND(#REF!,B205:B453)),MAX(A$1:$A204)+1,0)</f>
        <v>0</v>
      </c>
      <c r="B205" t="s">
        <v>203</v>
      </c>
      <c r="D205" t="str">
        <f>IFERROR(VLOOKUP(ROWS($D$2:D205),$A$2:$B$250,2,0),"")</f>
        <v/>
      </c>
    </row>
    <row r="206" spans="1:4" x14ac:dyDescent="0.25">
      <c r="A206">
        <f>IF(ISNUMBER(FIND(#REF!,B206:B454)),MAX(A$1:$A205)+1,0)</f>
        <v>0</v>
      </c>
      <c r="B206" t="s">
        <v>204</v>
      </c>
      <c r="D206" t="str">
        <f>IFERROR(VLOOKUP(ROWS($D$2:D206),$A$2:$B$250,2,0),"")</f>
        <v/>
      </c>
    </row>
    <row r="207" spans="1:4" x14ac:dyDescent="0.25">
      <c r="A207">
        <f>IF(ISNUMBER(FIND(#REF!,B207:B455)),MAX(A$1:$A206)+1,0)</f>
        <v>0</v>
      </c>
      <c r="B207" t="s">
        <v>205</v>
      </c>
      <c r="D207" t="str">
        <f>IFERROR(VLOOKUP(ROWS($D$2:D207),$A$2:$B$250,2,0),"")</f>
        <v/>
      </c>
    </row>
    <row r="208" spans="1:4" x14ac:dyDescent="0.25">
      <c r="A208">
        <f>IF(ISNUMBER(FIND(#REF!,B208:B456)),MAX(A$1:$A207)+1,0)</f>
        <v>0</v>
      </c>
      <c r="B208" t="s">
        <v>206</v>
      </c>
      <c r="D208" t="str">
        <f>IFERROR(VLOOKUP(ROWS($D$2:D208),$A$2:$B$250,2,0),"")</f>
        <v/>
      </c>
    </row>
    <row r="209" spans="1:4" x14ac:dyDescent="0.25">
      <c r="A209">
        <f>IF(ISNUMBER(FIND(#REF!,B209:B457)),MAX(A$1:$A208)+1,0)</f>
        <v>0</v>
      </c>
      <c r="B209" t="s">
        <v>207</v>
      </c>
      <c r="D209" t="str">
        <f>IFERROR(VLOOKUP(ROWS($D$2:D209),$A$2:$B$250,2,0),"")</f>
        <v/>
      </c>
    </row>
    <row r="210" spans="1:4" x14ac:dyDescent="0.25">
      <c r="A210">
        <f>IF(ISNUMBER(FIND(#REF!,B210:B458)),MAX(A$1:$A209)+1,0)</f>
        <v>0</v>
      </c>
      <c r="B210" t="s">
        <v>208</v>
      </c>
      <c r="D210" t="str">
        <f>IFERROR(VLOOKUP(ROWS($D$2:D210),$A$2:$B$250,2,0),"")</f>
        <v/>
      </c>
    </row>
    <row r="211" spans="1:4" x14ac:dyDescent="0.25">
      <c r="A211">
        <f>IF(ISNUMBER(FIND(#REF!,B211:B459)),MAX(A$1:$A210)+1,0)</f>
        <v>0</v>
      </c>
      <c r="B211" t="s">
        <v>209</v>
      </c>
      <c r="D211" t="str">
        <f>IFERROR(VLOOKUP(ROWS($D$2:D211),$A$2:$B$250,2,0),"")</f>
        <v/>
      </c>
    </row>
    <row r="212" spans="1:4" x14ac:dyDescent="0.25">
      <c r="A212">
        <f>IF(ISNUMBER(FIND(#REF!,B212:B460)),MAX(A$1:$A211)+1,0)</f>
        <v>0</v>
      </c>
      <c r="B212" t="s">
        <v>210</v>
      </c>
      <c r="D212" t="str">
        <f>IFERROR(VLOOKUP(ROWS($D$2:D212),$A$2:$B$250,2,0),"")</f>
        <v/>
      </c>
    </row>
    <row r="213" spans="1:4" x14ac:dyDescent="0.25">
      <c r="A213">
        <f>IF(ISNUMBER(FIND(#REF!,B213:B461)),MAX(A$1:$A212)+1,0)</f>
        <v>0</v>
      </c>
      <c r="B213" t="s">
        <v>211</v>
      </c>
      <c r="D213" t="str">
        <f>IFERROR(VLOOKUP(ROWS($D$2:D213),$A$2:$B$250,2,0),"")</f>
        <v/>
      </c>
    </row>
    <row r="214" spans="1:4" x14ac:dyDescent="0.25">
      <c r="A214">
        <f>IF(ISNUMBER(FIND(#REF!,B214:B462)),MAX(A$1:$A213)+1,0)</f>
        <v>0</v>
      </c>
      <c r="B214" t="s">
        <v>212</v>
      </c>
      <c r="D214" t="str">
        <f>IFERROR(VLOOKUP(ROWS($D$2:D214),$A$2:$B$250,2,0),"")</f>
        <v/>
      </c>
    </row>
    <row r="215" spans="1:4" x14ac:dyDescent="0.25">
      <c r="A215">
        <f>IF(ISNUMBER(FIND(#REF!,B215:B463)),MAX(A$1:$A214)+1,0)</f>
        <v>0</v>
      </c>
      <c r="B215" t="s">
        <v>213</v>
      </c>
      <c r="D215" t="str">
        <f>IFERROR(VLOOKUP(ROWS($D$2:D215),$A$2:$B$250,2,0),"")</f>
        <v/>
      </c>
    </row>
    <row r="216" spans="1:4" x14ac:dyDescent="0.25">
      <c r="A216">
        <f>IF(ISNUMBER(FIND(#REF!,B216:B464)),MAX(A$1:$A215)+1,0)</f>
        <v>0</v>
      </c>
      <c r="B216" t="s">
        <v>214</v>
      </c>
      <c r="D216" t="str">
        <f>IFERROR(VLOOKUP(ROWS($D$2:D216),$A$2:$B$250,2,0),"")</f>
        <v/>
      </c>
    </row>
    <row r="217" spans="1:4" x14ac:dyDescent="0.25">
      <c r="A217">
        <f>IF(ISNUMBER(FIND(#REF!,B217:B465)),MAX(A$1:$A216)+1,0)</f>
        <v>0</v>
      </c>
      <c r="B217" t="s">
        <v>215</v>
      </c>
      <c r="D217" t="str">
        <f>IFERROR(VLOOKUP(ROWS($D$2:D217),$A$2:$B$250,2,0),"")</f>
        <v/>
      </c>
    </row>
    <row r="218" spans="1:4" x14ac:dyDescent="0.25">
      <c r="A218">
        <f>IF(ISNUMBER(FIND(#REF!,B218:B466)),MAX(A$1:$A217)+1,0)</f>
        <v>0</v>
      </c>
      <c r="B218" t="s">
        <v>216</v>
      </c>
      <c r="D218" t="str">
        <f>IFERROR(VLOOKUP(ROWS($D$2:D218),$A$2:$B$250,2,0),"")</f>
        <v/>
      </c>
    </row>
    <row r="219" spans="1:4" x14ac:dyDescent="0.25">
      <c r="A219">
        <f>IF(ISNUMBER(FIND(#REF!,B219:B467)),MAX(A$1:$A218)+1,0)</f>
        <v>0</v>
      </c>
      <c r="B219" t="s">
        <v>217</v>
      </c>
      <c r="D219" t="str">
        <f>IFERROR(VLOOKUP(ROWS($D$2:D219),$A$2:$B$250,2,0),"")</f>
        <v/>
      </c>
    </row>
    <row r="220" spans="1:4" x14ac:dyDescent="0.25">
      <c r="A220">
        <f>IF(ISNUMBER(FIND(#REF!,B220:B468)),MAX(A$1:$A219)+1,0)</f>
        <v>0</v>
      </c>
      <c r="B220" t="s">
        <v>218</v>
      </c>
      <c r="D220" t="str">
        <f>IFERROR(VLOOKUP(ROWS($D$2:D220),$A$2:$B$250,2,0),"")</f>
        <v/>
      </c>
    </row>
    <row r="221" spans="1:4" x14ac:dyDescent="0.25">
      <c r="A221">
        <f>IF(ISNUMBER(FIND(#REF!,B221:B469)),MAX(A$1:$A220)+1,0)</f>
        <v>0</v>
      </c>
      <c r="B221" t="s">
        <v>219</v>
      </c>
      <c r="D221" t="str">
        <f>IFERROR(VLOOKUP(ROWS($D$2:D221),$A$2:$B$250,2,0),"")</f>
        <v/>
      </c>
    </row>
    <row r="222" spans="1:4" x14ac:dyDescent="0.25">
      <c r="A222">
        <f>IF(ISNUMBER(FIND(#REF!,B222:B470)),MAX(A$1:$A221)+1,0)</f>
        <v>0</v>
      </c>
      <c r="B222" t="s">
        <v>220</v>
      </c>
      <c r="D222" t="str">
        <f>IFERROR(VLOOKUP(ROWS($D$2:D222),$A$2:$B$250,2,0),"")</f>
        <v/>
      </c>
    </row>
    <row r="223" spans="1:4" x14ac:dyDescent="0.25">
      <c r="A223">
        <f>IF(ISNUMBER(FIND(#REF!,B223:B471)),MAX(A$1:$A222)+1,0)</f>
        <v>0</v>
      </c>
      <c r="B223" t="s">
        <v>221</v>
      </c>
      <c r="D223" t="str">
        <f>IFERROR(VLOOKUP(ROWS($D$2:D223),$A$2:$B$250,2,0),"")</f>
        <v/>
      </c>
    </row>
    <row r="224" spans="1:4" x14ac:dyDescent="0.25">
      <c r="A224">
        <f>IF(ISNUMBER(FIND(#REF!,B224:B472)),MAX(A$1:$A223)+1,0)</f>
        <v>0</v>
      </c>
      <c r="B224" t="s">
        <v>222</v>
      </c>
      <c r="D224" t="str">
        <f>IFERROR(VLOOKUP(ROWS($D$2:D224),$A$2:$B$250,2,0),"")</f>
        <v/>
      </c>
    </row>
    <row r="225" spans="1:4" x14ac:dyDescent="0.25">
      <c r="A225">
        <f>IF(ISNUMBER(FIND(#REF!,B225:B473)),MAX(A$1:$A224)+1,0)</f>
        <v>0</v>
      </c>
      <c r="B225" t="s">
        <v>223</v>
      </c>
      <c r="D225" t="str">
        <f>IFERROR(VLOOKUP(ROWS($D$2:D225),$A$2:$B$250,2,0),"")</f>
        <v/>
      </c>
    </row>
    <row r="226" spans="1:4" x14ac:dyDescent="0.25">
      <c r="A226">
        <f>IF(ISNUMBER(FIND(#REF!,B226:B474)),MAX(A$1:$A225)+1,0)</f>
        <v>0</v>
      </c>
      <c r="B226" t="s">
        <v>224</v>
      </c>
      <c r="D226" t="str">
        <f>IFERROR(VLOOKUP(ROWS($D$2:D226),$A$2:$B$250,2,0),"")</f>
        <v/>
      </c>
    </row>
    <row r="227" spans="1:4" x14ac:dyDescent="0.25">
      <c r="A227">
        <f>IF(ISNUMBER(FIND(#REF!,B227:B475)),MAX(A$1:$A226)+1,0)</f>
        <v>0</v>
      </c>
      <c r="B227" t="s">
        <v>225</v>
      </c>
      <c r="D227" t="str">
        <f>IFERROR(VLOOKUP(ROWS($D$2:D227),$A$2:$B$250,2,0),"")</f>
        <v/>
      </c>
    </row>
    <row r="228" spans="1:4" x14ac:dyDescent="0.25">
      <c r="A228">
        <f>IF(ISNUMBER(FIND(#REF!,B228:B476)),MAX(A$1:$A227)+1,0)</f>
        <v>0</v>
      </c>
      <c r="B228" t="s">
        <v>226</v>
      </c>
      <c r="D228" t="str">
        <f>IFERROR(VLOOKUP(ROWS($D$2:D228),$A$2:$B$250,2,0),"")</f>
        <v/>
      </c>
    </row>
    <row r="229" spans="1:4" x14ac:dyDescent="0.25">
      <c r="A229">
        <f>IF(ISNUMBER(FIND(#REF!,B229:B477)),MAX(A$1:$A228)+1,0)</f>
        <v>0</v>
      </c>
      <c r="B229" t="s">
        <v>227</v>
      </c>
      <c r="D229" t="str">
        <f>IFERROR(VLOOKUP(ROWS($D$2:D229),$A$2:$B$250,2,0),"")</f>
        <v/>
      </c>
    </row>
    <row r="230" spans="1:4" x14ac:dyDescent="0.25">
      <c r="A230">
        <f>IF(ISNUMBER(FIND(#REF!,B230:B478)),MAX(A$1:$A229)+1,0)</f>
        <v>0</v>
      </c>
      <c r="B230" t="s">
        <v>228</v>
      </c>
      <c r="D230" t="str">
        <f>IFERROR(VLOOKUP(ROWS($D$2:D230),$A$2:$B$250,2,0),"")</f>
        <v/>
      </c>
    </row>
    <row r="231" spans="1:4" x14ac:dyDescent="0.25">
      <c r="A231">
        <f>IF(ISNUMBER(FIND(#REF!,B231:B479)),MAX(A$1:$A230)+1,0)</f>
        <v>0</v>
      </c>
      <c r="B231" t="s">
        <v>229</v>
      </c>
      <c r="D231" t="str">
        <f>IFERROR(VLOOKUP(ROWS($D$2:D231),$A$2:$B$250,2,0),"")</f>
        <v/>
      </c>
    </row>
    <row r="232" spans="1:4" x14ac:dyDescent="0.25">
      <c r="A232">
        <f>IF(ISNUMBER(FIND(#REF!,B232:B480)),MAX(A$1:$A231)+1,0)</f>
        <v>0</v>
      </c>
      <c r="B232" t="s">
        <v>230</v>
      </c>
      <c r="D232" t="str">
        <f>IFERROR(VLOOKUP(ROWS($D$2:D232),$A$2:$B$250,2,0),"")</f>
        <v/>
      </c>
    </row>
    <row r="233" spans="1:4" x14ac:dyDescent="0.25">
      <c r="A233">
        <f>IF(ISNUMBER(FIND(#REF!,B233:B481)),MAX(A$1:$A232)+1,0)</f>
        <v>0</v>
      </c>
      <c r="B233" t="s">
        <v>231</v>
      </c>
      <c r="D233" t="str">
        <f>IFERROR(VLOOKUP(ROWS($D$2:D233),$A$2:$B$250,2,0),"")</f>
        <v/>
      </c>
    </row>
    <row r="234" spans="1:4" x14ac:dyDescent="0.25">
      <c r="A234">
        <f>IF(ISNUMBER(FIND(#REF!,B234:B482)),MAX(A$1:$A233)+1,0)</f>
        <v>0</v>
      </c>
      <c r="B234" t="s">
        <v>232</v>
      </c>
      <c r="D234" t="str">
        <f>IFERROR(VLOOKUP(ROWS($D$2:D234),$A$2:$B$250,2,0),"")</f>
        <v/>
      </c>
    </row>
    <row r="235" spans="1:4" x14ac:dyDescent="0.25">
      <c r="A235">
        <f>IF(ISNUMBER(FIND(#REF!,B235:B483)),MAX(A$1:$A234)+1,0)</f>
        <v>0</v>
      </c>
      <c r="B235" t="s">
        <v>233</v>
      </c>
      <c r="D235" t="str">
        <f>IFERROR(VLOOKUP(ROWS($D$2:D235),$A$2:$B$250,2,0),"")</f>
        <v/>
      </c>
    </row>
    <row r="236" spans="1:4" x14ac:dyDescent="0.25">
      <c r="A236">
        <f>IF(ISNUMBER(FIND(#REF!,B236:B484)),MAX(A$1:$A235)+1,0)</f>
        <v>0</v>
      </c>
      <c r="B236" t="s">
        <v>234</v>
      </c>
      <c r="D236" t="str">
        <f>IFERROR(VLOOKUP(ROWS($D$2:D236),$A$2:$B$250,2,0),"")</f>
        <v/>
      </c>
    </row>
    <row r="237" spans="1:4" x14ac:dyDescent="0.25">
      <c r="A237">
        <f>IF(ISNUMBER(FIND(#REF!,B237:B485)),MAX(A$1:$A236)+1,0)</f>
        <v>0</v>
      </c>
      <c r="B237" t="s">
        <v>235</v>
      </c>
      <c r="D237" t="str">
        <f>IFERROR(VLOOKUP(ROWS($D$2:D237),$A$2:$B$250,2,0),"")</f>
        <v/>
      </c>
    </row>
    <row r="238" spans="1:4" x14ac:dyDescent="0.25">
      <c r="A238">
        <f>IF(ISNUMBER(FIND(#REF!,B238:B486)),MAX(A$1:$A237)+1,0)</f>
        <v>0</v>
      </c>
      <c r="B238" t="s">
        <v>236</v>
      </c>
      <c r="D238" t="str">
        <f>IFERROR(VLOOKUP(ROWS($D$2:D238),$A$2:$B$250,2,0),"")</f>
        <v/>
      </c>
    </row>
    <row r="239" spans="1:4" x14ac:dyDescent="0.25">
      <c r="A239">
        <f>IF(ISNUMBER(FIND(#REF!,B239:B487)),MAX(A$1:$A238)+1,0)</f>
        <v>0</v>
      </c>
      <c r="B239" t="s">
        <v>237</v>
      </c>
      <c r="D239" t="str">
        <f>IFERROR(VLOOKUP(ROWS($D$2:D239),$A$2:$B$250,2,0),"")</f>
        <v/>
      </c>
    </row>
    <row r="240" spans="1:4" x14ac:dyDescent="0.25">
      <c r="A240">
        <f>IF(ISNUMBER(FIND(#REF!,B240:B488)),MAX(A$1:$A239)+1,0)</f>
        <v>0</v>
      </c>
      <c r="B240" t="s">
        <v>238</v>
      </c>
      <c r="D240" t="str">
        <f>IFERROR(VLOOKUP(ROWS($D$2:D240),$A$2:$B$250,2,0),"")</f>
        <v/>
      </c>
    </row>
    <row r="241" spans="1:4" x14ac:dyDescent="0.25">
      <c r="A241">
        <f>IF(ISNUMBER(FIND(#REF!,B241:B489)),MAX(A$1:$A240)+1,0)</f>
        <v>0</v>
      </c>
      <c r="B241" t="s">
        <v>239</v>
      </c>
      <c r="D241" t="str">
        <f>IFERROR(VLOOKUP(ROWS($D$2:D241),$A$2:$B$250,2,0),"")</f>
        <v/>
      </c>
    </row>
    <row r="242" spans="1:4" x14ac:dyDescent="0.25">
      <c r="A242">
        <f>IF(ISNUMBER(FIND(#REF!,B242:B490)),MAX(A$1:$A241)+1,0)</f>
        <v>0</v>
      </c>
      <c r="B242" t="s">
        <v>240</v>
      </c>
      <c r="D242" t="str">
        <f>IFERROR(VLOOKUP(ROWS($D$2:D242),$A$2:$B$250,2,0),"")</f>
        <v/>
      </c>
    </row>
    <row r="243" spans="1:4" x14ac:dyDescent="0.25">
      <c r="A243">
        <f>IF(ISNUMBER(FIND(#REF!,B243:B491)),MAX(A$1:$A242)+1,0)</f>
        <v>0</v>
      </c>
      <c r="B243" t="s">
        <v>241</v>
      </c>
      <c r="D243" t="str">
        <f>IFERROR(VLOOKUP(ROWS($D$2:D243),$A$2:$B$250,2,0),"")</f>
        <v/>
      </c>
    </row>
    <row r="244" spans="1:4" x14ac:dyDescent="0.25">
      <c r="A244">
        <f>IF(ISNUMBER(FIND(#REF!,B244:B492)),MAX(A$1:$A243)+1,0)</f>
        <v>0</v>
      </c>
      <c r="B244" t="s">
        <v>242</v>
      </c>
      <c r="D244" t="str">
        <f>IFERROR(VLOOKUP(ROWS($D$2:D244),$A$2:$B$250,2,0),"")</f>
        <v/>
      </c>
    </row>
    <row r="245" spans="1:4" x14ac:dyDescent="0.25">
      <c r="A245">
        <f>IF(ISNUMBER(FIND(#REF!,B245:B493)),MAX(A$1:$A244)+1,0)</f>
        <v>0</v>
      </c>
      <c r="B245" t="s">
        <v>243</v>
      </c>
      <c r="D245" t="str">
        <f>IFERROR(VLOOKUP(ROWS($D$2:D245),$A$2:$B$250,2,0),"")</f>
        <v/>
      </c>
    </row>
    <row r="246" spans="1:4" x14ac:dyDescent="0.25">
      <c r="A246">
        <f>IF(ISNUMBER(FIND(#REF!,B246:B494)),MAX(A$1:$A245)+1,0)</f>
        <v>0</v>
      </c>
      <c r="B246" t="s">
        <v>244</v>
      </c>
      <c r="D246" t="str">
        <f>IFERROR(VLOOKUP(ROWS($D$2:D246),$A$2:$B$250,2,0),"")</f>
        <v/>
      </c>
    </row>
    <row r="247" spans="1:4" x14ac:dyDescent="0.25">
      <c r="A247">
        <f>IF(ISNUMBER(FIND(#REF!,B247:B495)),MAX(A$1:$A246)+1,0)</f>
        <v>0</v>
      </c>
      <c r="B247" t="s">
        <v>245</v>
      </c>
      <c r="D247" t="str">
        <f>IFERROR(VLOOKUP(ROWS($D$2:D247),$A$2:$B$250,2,0),"")</f>
        <v/>
      </c>
    </row>
    <row r="248" spans="1:4" x14ac:dyDescent="0.25">
      <c r="A248">
        <f>IF(ISNUMBER(FIND(#REF!,B248:B496)),MAX(A$1:$A247)+1,0)</f>
        <v>0</v>
      </c>
      <c r="B248" t="s">
        <v>246</v>
      </c>
      <c r="D248" t="str">
        <f>IFERROR(VLOOKUP(ROWS($D$2:D248),$A$2:$B$250,2,0),"")</f>
        <v/>
      </c>
    </row>
    <row r="249" spans="1:4" x14ac:dyDescent="0.25">
      <c r="A249">
        <f>IF(ISNUMBER(FIND(#REF!,B249:B497)),MAX(A$1:$A248)+1,0)</f>
        <v>0</v>
      </c>
      <c r="B249" t="s">
        <v>247</v>
      </c>
      <c r="D249" t="str">
        <f>IFERROR(VLOOKUP(ROWS($D$2:D249),$A$2:$B$250,2,0),"")</f>
        <v/>
      </c>
    </row>
    <row r="250" spans="1:4" x14ac:dyDescent="0.25">
      <c r="A250">
        <f>IF(ISNUMBER(FIND(#REF!,B250:B498)),MAX(A$1:$A249)+1,0)</f>
        <v>0</v>
      </c>
      <c r="B250" t="s">
        <v>248</v>
      </c>
      <c r="D250" t="str">
        <f>IFERROR(VLOOKUP(ROWS($D$2:D250),$A$2:$B$250,2,0),"")</f>
        <v/>
      </c>
    </row>
  </sheetData>
  <sheetProtection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04C80-5507-48EC-B2FD-3F900E884117}">
  <ds:schemaRefs>
    <ds:schemaRef ds:uri="http://purl.org/dc/elements/1.1/"/>
    <ds:schemaRef ds:uri="http://schemas.microsoft.com/office/2006/documentManagement/types"/>
    <ds:schemaRef ds:uri="91a4a8a3-c6e3-43b0-bba7-c5604d175d6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English</vt:lpstr>
      <vt:lpstr>Example</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2025-07-31T14:34:17Z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