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19C30CC1-D867-40E5-B98F-0EC5019313E3}"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Example" sheetId="15" r:id="rId5"/>
    <sheet name="Countries" sheetId="7" state="hidden" r:id="rId6"/>
  </sheets>
  <externalReferences>
    <externalReference r:id="rId7"/>
    <externalReference r:id="rId8"/>
  </externalReferences>
  <definedNames>
    <definedName name="Country_search" localSheetId="3">OFFSET([1]Countries!$D$2,,,COUNTIF([1]Countries!$D$2:$D$250,"?*"))</definedName>
    <definedName name="Country_search" localSheetId="4">OFFSET([2]Countries!$D$2,,,COUNTIF([2]Countries!$D$2:$D$250,"?*"))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F22" i="14"/>
  <c r="G22" i="14"/>
  <c r="H22" i="14"/>
  <c r="I22" i="14"/>
  <c r="J22" i="14"/>
  <c r="K22" i="14"/>
  <c r="E22" i="14"/>
  <c r="L25" i="14"/>
  <c r="L143" i="14"/>
  <c r="B144" i="14"/>
  <c r="L142" i="14"/>
  <c r="L141" i="14"/>
  <c r="L140" i="14"/>
  <c r="L139" i="14"/>
  <c r="L138" i="14"/>
  <c r="L137" i="14"/>
  <c r="L136" i="14"/>
  <c r="L135" i="14"/>
  <c r="L134" i="14"/>
  <c r="L133" i="14"/>
  <c r="L132" i="14"/>
  <c r="L131" i="14"/>
  <c r="L130" i="14"/>
  <c r="L129" i="14"/>
  <c r="L128" i="14"/>
  <c r="L127" i="14"/>
  <c r="L126" i="14"/>
  <c r="L125" i="14"/>
  <c r="B22" i="15"/>
  <c r="L143" i="15"/>
  <c r="L125" i="15"/>
  <c r="L126" i="15"/>
  <c r="L127" i="15"/>
  <c r="L128" i="15"/>
  <c r="L129" i="15"/>
  <c r="L130" i="15"/>
  <c r="L131" i="15"/>
  <c r="L132" i="15"/>
  <c r="L133" i="15"/>
  <c r="L134" i="15"/>
  <c r="L135" i="15"/>
  <c r="L136" i="15"/>
  <c r="L137" i="15"/>
  <c r="L138" i="15"/>
  <c r="L139" i="15"/>
  <c r="L140" i="15"/>
  <c r="L141" i="15"/>
  <c r="L142" i="15"/>
  <c r="L124" i="15"/>
  <c r="B144" i="15"/>
  <c r="C23" i="14" l="1"/>
  <c r="B22" i="14"/>
  <c r="K168"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K23" i="15"/>
  <c r="J23" i="15"/>
  <c r="I23" i="15"/>
  <c r="H23" i="15"/>
  <c r="G23" i="15"/>
  <c r="F23" i="15"/>
  <c r="E23" i="15"/>
  <c r="D23" i="15"/>
  <c r="C23" i="15"/>
  <c r="K22" i="15" a="1"/>
  <c r="K22" i="15" s="1"/>
  <c r="J22" i="15" a="1"/>
  <c r="J22" i="15" s="1"/>
  <c r="I22" i="15" a="1"/>
  <c r="I22" i="15" s="1"/>
  <c r="H22" i="15" a="1"/>
  <c r="H22" i="15" s="1"/>
  <c r="G22" i="15" a="1"/>
  <c r="G22" i="15" s="1"/>
  <c r="F22" i="15" a="1"/>
  <c r="F22" i="15" s="1"/>
  <c r="E22" i="15" a="1"/>
  <c r="E22" i="15" s="1"/>
  <c r="D22" i="15" a="1"/>
  <c r="D22" i="15" s="1"/>
  <c r="K16" i="15"/>
  <c r="K16" i="14"/>
  <c r="D23" i="14"/>
  <c r="E23" i="14"/>
  <c r="I23" i="14"/>
  <c r="F23" i="14"/>
  <c r="G23" i="14"/>
  <c r="H23" i="14"/>
  <c r="J23" i="14"/>
  <c r="K23" i="14"/>
  <c r="B169"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4" i="14"/>
  <c r="L23" i="14" l="1"/>
  <c r="L22" i="15" a="1"/>
  <c r="L22" i="15" s="1"/>
  <c r="L23" i="15"/>
  <c r="A10" i="12"/>
  <c r="A8" i="12"/>
  <c r="A5" i="12"/>
  <c r="B11" i="9"/>
  <c r="B10" i="9"/>
  <c r="B9" i="9"/>
  <c r="B8" i="9"/>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 r="L22"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<sst xmlns="http://schemas.openxmlformats.org/spreadsheetml/2006/main" count="697" uniqueCount="497">
  <si>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</si>
  <si>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</si>
  <si>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</si>
  <si>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</si>
  <si>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</si>
  <si>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</si>
  <si>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</si>
  <si>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</si>
  <si>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</si>
  <si>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</si>
  <si>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</si>
  <si>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</si>
  <si>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</si>
  <si>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</si>
  <si>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</si>
  <si>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</si>
  <si>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</si>
  <si>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</si>
  <si>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</si>
  <si>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</si>
  <si>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</si>
  <si>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</si>
  <si>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</si>
  <si>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</si>
  <si>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</si>
  <si>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</si>
  <si>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</si>
  <si>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</si>
  <si>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</si>
  <si>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</si>
  <si>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</si>
  <si>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</si>
  <si>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</si>
  <si>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</si>
  <si>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</si>
  <si>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</si>
  <si>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</si>
  <si>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</si>
  <si>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</si>
  <si>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</si>
  <si>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</si>
  <si>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</si>
  <si>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</si>
  <si>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</si>
  <si>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</si>
  <si>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</si>
  <si>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</si>
  <si>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</si>
  <si>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</si>
  <si>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</si>
  <si>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</si>
  <si>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</si>
  <si>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</si>
  <si>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</si>
  <si>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</si>
  <si>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</si>
  <si>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</si>
  <si>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</si>
  <si>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</si>
  <si>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</si>
  <si>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</si>
  <si>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</si>
  <si>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</si>
  <si>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</si>
  <si>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</si>
  <si>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</si>
  <si>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</si>
  <si>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</si>
  <si>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</si>
  <si>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</si>
  <si>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</si>
  <si>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</si>
  <si>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</si>
  <si>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</si>
  <si>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</si>
  <si>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</si>
  <si>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</si>
  <si>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</si>
  <si>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</si>
  <si>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</si>
  <si>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</si>
  <si>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</si>
  <si>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</si>
  <si>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</si>
  <si>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</si>
  <si>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</si>
  <si>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</si>
  <si>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</si>
  <si>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</si>
  <si>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</si>
  <si>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</si>
  <si>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</si>
  <si>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</si>
  <si>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</si>
  <si>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</si>
  <si>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</si>
  <si>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</si>
  <si>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</si>
  <si>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</si>
  <si>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</si>
  <si>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</si>
  <si>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</si>
  <si>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</si>
  <si>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</si>
  <si>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</si>
  <si>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</si>
  <si>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</si>
  <si>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</si>
  <si>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</si>
  <si>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</si>
  <si>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</si>
  <si>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</si>
  <si>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</si>
  <si>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</si>
  <si>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</si>
  <si>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</si>
  <si>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</si>
  <si>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</si>
  <si>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</si>
  <si>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</si>
  <si>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</si>
  <si>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</si>
  <si>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</si>
  <si>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</si>
  <si>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</si>
  <si>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</si>
  <si>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</si>
  <si>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</si>
  <si>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</si>
  <si>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</si>
  <si>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</si>
  <si>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</si>
  <si>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</si>
  <si>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</si>
  <si>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</si>
  <si>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</si>
  <si>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</si>
  <si>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</si>
  <si>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</si>
  <si>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</si>
  <si>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</si>
  <si>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</si>
  <si>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</si>
  <si>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</si>
  <si>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</si>
  <si>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</si>
  <si>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</si>
  <si>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</si>
  <si>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</si>
  <si>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</si>
  <si>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</si>
  <si>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</si>
  <si>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</si>
  <si>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</si>
  <si>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</si>
  <si>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</si>
  <si>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</si>
  <si>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</si>
  <si>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</si>
  <si>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</si>
  <si>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</si>
  <si>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</si>
  <si>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</si>
  <si>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</si>
  <si>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</si>
  <si>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</si>
  <si>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</si>
  <si>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</si>
  <si>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</si>
  <si>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</si>
  <si>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</si>
  <si>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</si>
  <si>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</si>
  <si>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</si>
  <si>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</si>
  <si>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</si>
  <si>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</si>
  <si>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</si>
  <si>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</si>
  <si>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</si>
  <si>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</si>
  <si>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</si>
  <si>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</si>
  <si>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</si>
  <si>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</si>
  <si>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</si>
  <si>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</si>
  <si>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</si>
  <si>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</si>
  <si>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</si>
  <si>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</si>
  <si>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</si>
  <si>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</si>
  <si>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</si>
  <si>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</si>
  <si>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</si>
  <si>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</si>
  <si>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</si>
  <si>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</si>
  <si>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</si>
  <si>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</si>
  <si>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</si>
  <si>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</si>
  <si>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</si>
  <si>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</si>
  <si>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</si>
  <si>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</si>
  <si>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</si>
  <si>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</si>
  <si>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</si>
  <si>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</si>
  <si>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</si>
  <si>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</si>
  <si>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</si>
  <si>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</si>
  <si>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</si>
  <si>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</si>
  <si>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</si>
  <si>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</si>
  <si>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</si>
  <si>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</si>
  <si>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</si>
  <si>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</si>
  <si>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</si>
  <si>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</si>
  <si>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</si>
  <si>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</si>
  <si>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</si>
  <si>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</si>
  <si>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</si>
  <si>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</si>
  <si>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</si>
  <si>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</si>
  <si>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</si>
  <si>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</si>
  <si>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</si>
  <si>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</si>
  <si>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</si>
  <si>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</si>
  <si>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</si>
  <si>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</si>
  <si>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</si>
  <si>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</si>
  <si>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</si>
  <si>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</si>
  <si>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</si>
  <si>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</si>
  <si>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</si>
  <si>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</si>
  <si>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</si>
  <si>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</si>
  <si>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</si>
  <si>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</si>
  <si>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</si>
  <si>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</si>
  <si>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</si>
  <si>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</si>
  <si>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</si>
  <si>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</si>
  <si>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</si>
  <si>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Passing grade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</si>
  <si>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</si>
  <si>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</si>
  <si>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</si>
  <si>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</si>
  <si>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</si>
  <si>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</si>
  <si>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</si>
  <si>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</si>
  <si>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</si>
  <si>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</si>
  <si>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</si>
  <si>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</si>
  <si>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</si>
  <si>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</si>
  <si>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</si>
  <si>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</si>
  <si>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</si>
  <si>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</si>
  <si>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</si>
  <si>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</si>
  <si>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</si>
  <si>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</si>
  <si>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</si>
  <si>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</si>
  <si>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</si>
  <si>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</si>
  <si>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</si>
  <si>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</si>
  <si>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</si>
  <si>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</si>
  <si>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</si>
  <si>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</si>
  <si>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</si>
  <si>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</si>
  <si>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</si>
  <si>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</si>
  <si>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</si>
  <si>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</si>
  <si>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</si>
  <si>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</si>
  <si>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</si>
  <si>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</si>
  <si>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</si>
  <si>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</si>
  <si>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</si>
  <si>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</si>
  <si>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</si>
  <si>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</si>
  <si>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</si>
  <si>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</si>
  <si>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</si>
  <si>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</si>
  <si>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</si>
  <si>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</si>
  <si>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</si>
  <si>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</si>
  <si>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</si>
  <si>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</si>
  <si>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</si>
  <si>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</si>
  <si>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</si>
  <si>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</si>
  <si>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</si>
  <si>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</si>
  <si>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</si>
  <si>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</si>
  <si>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</si>
  <si>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</si>
  <si>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</si>
  <si>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</si>
  <si>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</si>
  <si>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</si>
  <si>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</si>
  <si>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</si>
  <si>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</si>
  <si>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</si>
  <si>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</si>
  <si>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</si>
  <si>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</si>
  <si>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</si>
  <si>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</si>
  <si>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</si>
  <si>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</si>
  <si>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</si>
  <si>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</si>
  <si>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</si>
  <si>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</si>
  <si>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</si>
  <si>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</si>
  <si>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</si>
  <si>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</si>
  <si>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</si>
  <si>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</si>
  <si>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</si>
  <si>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</si>
  <si>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</si>
  <si>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</si>
  <si>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</si>
  <si>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</si>
  <si>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</si>
  <si>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</si>
  <si>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</si>
  <si>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</si>
  <si>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</si>
  <si>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</si>
  <si>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Autonomous Systems</t>
  </si>
  <si>
    <t>Mathematics:</t>
  </si>
  <si>
    <t>Linear algebra
(vector, matrices, eigenvalues…)</t>
  </si>
  <si>
    <t>Calculus and Differential Equations
(Ordinary and partial)</t>
  </si>
  <si>
    <t>Statistic and probability
(Distributors, confidence intervals, regression analysis, …)</t>
  </si>
  <si>
    <t>Programming and Data Analysis:</t>
  </si>
  <si>
    <t>Programming (Loops, calls, conditions, etc and C/C++, Pyhton, Matlab or similar)</t>
  </si>
  <si>
    <t>Machine learning and Data Mining (Regression, classification, etc and libraries and toolboxes such as : Keras, Tensorflow, scikit-learn or similar)</t>
  </si>
  <si>
    <t>Electronics and Signal Processing:</t>
  </si>
  <si>
    <t>Signal Processing and Analysis (analog and digital signal, filters, ADC, Fourier transform, etc)</t>
  </si>
  <si>
    <t>Electrical component (transistros, resistors, capacitors, inductors, dc&amp;ac machines…)</t>
  </si>
  <si>
    <t>Electronic Prototyping (Microcontrollers, Arduino, Raspberry Pi, other SoC, etc…)</t>
  </si>
  <si>
    <t>How do you fulfil the academic requirements  
Mention the Course/subject name and number from your academic transcript
(minimum academic level has to be bachelors)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</si>
  <si>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</si>
  <si>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</si>
  <si>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</si>
  <si>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</si>
  <si>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</si>
  <si>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</si>
  <si>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</si>
  <si>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</si>
  <si>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</si>
  <si>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</si>
  <si>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</si>
  <si>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</si>
  <si>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</si>
  <si>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</si>
  <si>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</si>
  <si>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</si>
  <si>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</si>
  <si>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</si>
  <si>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Engineering</t>
  </si>
  <si>
    <t>Bachelor of Science in Engineering</t>
  </si>
  <si>
    <t>Bachelor of Arts with a specialization in Engineering or Natural Science</t>
  </si>
  <si>
    <t>Other</t>
  </si>
  <si>
    <t>Type of Bachelor's degree:</t>
  </si>
  <si>
    <t>Bachelor of Natural Science</t>
  </si>
  <si>
    <t>sum (ECTS estimate):</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</si>
  <si>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</si>
  <si>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</si>
  <si>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</si>
  <si>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</si>
  <si>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</si>
  <si>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</si>
  <si>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</si>
  <si>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</si>
  <si>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</si>
  <si>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</si>
  <si>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</si>
  <si>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</si>
  <si>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</si>
  <si>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</si>
  <si>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</si>
  <si>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</si>
  <si>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</si>
  <si>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</si>
  <si>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</si>
  <si>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</si>
  <si>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</si>
  <si>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</si>
  <si>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</si>
  <si>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</si>
  <si>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t>Avg Grade (local):</t>
  </si>
  <si>
    <t>-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This sheet should be filled with Microsoft Excel. Other editors may tamper with the formating.</t>
  </si>
  <si>
    <t>1/4 Information on applicant:</t>
  </si>
  <si>
    <t>Guiding information</t>
  </si>
  <si>
    <t>Fields to be filled in by the applicant</t>
  </si>
  <si>
    <t>Fields that are automatically filled in</t>
  </si>
  <si>
    <t>2/4 Information on qualifying degree</t>
  </si>
  <si>
    <t>3/4 Information on grade scale at your home university</t>
  </si>
  <si>
    <t>Grade scale minimum (home university):</t>
  </si>
  <si>
    <t>Grade scale maximum (home university):</t>
  </si>
  <si>
    <t>4/4 Course information</t>
  </si>
  <si>
    <t>Distribution of course content (estimated) - Do not add "%" symbol</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</si>
  <si>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</si>
  <si>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</si>
  <si>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</si>
  <si>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Niels Bohr</t>
  </si>
  <si>
    <t>Technical University of Denmark</t>
  </si>
  <si>
    <t>Pre-Mapping for the MSc programme in Autonomous Systems</t>
  </si>
  <si>
    <t>Bachelor of Science in Mechanical Engineering</t>
  </si>
  <si>
    <t>Credit estimation for relevant topic</t>
  </si>
  <si>
    <t>Grade estimation for relevant topic</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</si>
  <si>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</si>
  <si>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</si>
  <si>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</si>
  <si>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</si>
  <si>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</si>
  <si>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</si>
  <si>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</si>
  <si>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</si>
  <si>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</si>
  <si>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</si>
  <si>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</si>
  <si>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</si>
  <si>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Advanced Engineering Mathematics 2</t>
  </si>
  <si>
    <t>Machine elements - basics</t>
  </si>
  <si>
    <t>Materials science for mechanical engineers</t>
  </si>
  <si>
    <t>Automation, components and systems</t>
  </si>
  <si>
    <t>Project work</t>
  </si>
  <si>
    <t>Mechanical vibrations</t>
  </si>
  <si>
    <t>Linear control design 1</t>
  </si>
  <si>
    <t>Product design and documentation</t>
  </si>
  <si>
    <t>Water and environmental management</t>
  </si>
  <si>
    <t>Fundamental Chemistry</t>
  </si>
  <si>
    <t>Introduction to Numerical Algorithms</t>
  </si>
  <si>
    <t>Bachelor thesis</t>
  </si>
  <si>
    <t>Non-numerically graded courses OR Pass/fail courses</t>
  </si>
  <si>
    <t>Theory of Science in Engineering</t>
  </si>
  <si>
    <t>Passed</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</si>
  <si>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</si>
  <si>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</si>
  <si>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</si>
  <si>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</si>
  <si>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</si>
  <si>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</si>
  <si>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</si>
  <si>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</si>
  <si>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</si>
  <si>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</si>
  <si>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</si>
  <si>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</si>
  <si>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</si>
  <si>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</si>
  <si>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</si>
  <si>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</si>
  <si>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</si>
  <si>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</si>
  <si>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</si>
  <si>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 xml:space="preserve">Bachelor of Science in Engineering									</t>
  </si>
  <si>
    <t>Write name of course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</si>
</sst>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1">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i/>
      <sz val="11"/>
      <color theme="0" tint="-0.34998626667073579"/>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sz val="11"/>
      <name val="Calibri"/>
      <family val="2"/>
      <scheme val="minor"/>
    </font>
    <font>
      <sz val="11"/>
      <color theme="3"/>
      <name val="Calibri"/>
      <family val="2"/>
      <scheme val="minor"/>
    </font>
    <font>
      <sz val="8"/>
      <color rgb="FFC00000"/>
      <name val="Calibri"/>
      <family val="2"/>
      <scheme val="minor"/>
    </font>
    <font>
      <b/>
      <sz val="10"/>
      <name val="CIDFont+F2"/>
    </font>
    <font>
      <sz val="10"/>
      <color theme="1"/>
      <name val="CIDFont+F2"/>
    </font>
    <font>
      <sz val="11"/>
      <color theme="1"/>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b/>
      <i/>
      <sz val="11"/>
      <color rgb="FF000000"/>
      <name val="Calibri"/>
      <family val="2"/>
      <scheme val="minor"/>
    </font>
    <font>
      <sz val="11"/>
      <name val="Calibri"/>
      <family val="2"/>
      <scheme val="minor"/>
    </font>
    <font>
      <sz val="22"/>
      <name val="Calibri"/>
      <family val="2"/>
      <scheme val="minor"/>
    </font>
    <font>
      <i/>
      <sz val="11"/>
      <color rgb="FFFF0000"/>
      <name val="Calibri"/>
      <family val="2"/>
      <scheme val="minor"/>
    </font>
    <font>
      <i/>
      <sz val="11"/>
      <color theme="0"/>
      <name val="Calibri"/>
      <family val="2"/>
      <scheme val="minor"/>
    </font>
    <font>
      <i/>
      <sz val="11"/>
      <name val="Calibri"/>
      <family val="2"/>
      <scheme val="minor"/>
    </font>
    <font>
      <sz val="12"/>
      <color theme="1"/>
      <name val="Calibri"/>
      <family val="2"/>
      <scheme val="minor"/>
    </font>
    <font>
      <sz val="10"/>
      <name val="Calibri"/>
      <family val="2"/>
      <scheme val="minor"/>
    </font>
    <font>
      <b/>
      <sz val="11"/>
      <color rgb="FF000000"/>
      <name val="Calibri"/>
      <family val="2"/>
      <scheme val="minor"/>
    </font>
    <font>
      <sz val="8"/>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06">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indexed="64"/>
      </right>
      <top style="medium">
        <color indexed="64"/>
      </top>
      <bottom style="thin">
        <color rgb="FF7F7F7F"/>
      </bottom>
      <diagonal/>
    </border>
    <border>
      <left/>
      <right/>
      <top style="medium">
        <color indexed="64"/>
      </top>
      <bottom style="thin">
        <color rgb="FF7F7F7F"/>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top style="medium">
        <color indexed="64"/>
      </top>
      <bottom style="thin">
        <color rgb="FF7F7F7F"/>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style="medium">
        <color indexed="64"/>
      </top>
      <bottom style="thin">
        <color rgb="FF7F7F7F"/>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thin">
        <color rgb="FF7F7F7F"/>
      </left>
      <right style="medium">
        <color indexed="64"/>
      </right>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bottom style="thin">
        <color theme="3"/>
      </bottom>
      <diagonal/>
    </border>
    <border>
      <left/>
      <right/>
      <top style="thin">
        <color rgb="FF7F7F7F"/>
      </top>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s>
  <cellStyleXfs count="7">
    <xf numFmtId="0" fontId="0" fillId="0" borderId="0"/>
    <xf numFmtId="0" fontId="4" fillId="2" borderId="3" applyNumberFormat="0" applyAlignment="0">
      <protection locked="0"/>
    </xf>
    <xf numFmtId="0" fontId="3" fillId="3" borderId="3" applyNumberFormat="0" applyAlignment="0"/>
    <xf numFmtId="0" fontId="9" fillId="0" borderId="0" applyNumberFormat="0" applyFill="0" applyBorder="0" applyAlignment="0" applyProtection="0"/>
    <xf numFmtId="0" fontId="22" fillId="3" borderId="22" applyNumberFormat="0" applyAlignment="0" applyProtection="0"/>
    <xf numFmtId="43" fontId="36" fillId="0" borderId="0" applyFont="0" applyFill="0" applyBorder="0" applyAlignment="0" applyProtection="0"/>
    <xf numFmtId="9" fontId="36" fillId="0" borderId="0" applyFont="0" applyFill="0" applyBorder="0" applyAlignment="0" applyProtection="0"/>
  </cellStyleXfs>
  <cellXfs count="301">
    <xf numFmtId="0" fontId="0" fillId="0" borderId="0" xfId="0"/>
    <xf numFmtId="0" fontId="1" fillId="0" borderId="0" xfId="0" applyFont="1" applyProtection="1">
      <protection hidden="1"/>
    </xf>
    <xf numFmtId="0" fontId="5"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7"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8" fillId="0" borderId="6" xfId="0" applyFont="1" applyBorder="1" applyAlignment="1" applyProtection="1">
      <alignment vertical="center"/>
      <protection hidden="1"/>
    </xf>
    <xf numFmtId="164" fontId="0" fillId="0" borderId="0" xfId="0" applyNumberFormat="1" applyProtection="1">
      <protection hidden="1"/>
    </xf>
    <xf numFmtId="0" fontId="0" fillId="0" borderId="7" xfId="0" applyBorder="1"/>
    <xf numFmtId="0" fontId="1" fillId="0" borderId="0" xfId="0" applyFont="1" applyAlignment="1">
      <alignment horizontal="center"/>
    </xf>
    <xf numFmtId="0" fontId="4" fillId="2" borderId="3" xfId="1">
      <protection locked="0"/>
    </xf>
    <xf numFmtId="0" fontId="1" fillId="0" borderId="0" xfId="0" applyFont="1" applyAlignment="1" applyProtection="1">
      <alignment horizontal="right"/>
      <protection hidden="1"/>
    </xf>
    <xf numFmtId="0" fontId="4" fillId="2" borderId="23" xfId="1" applyBorder="1">
      <protection locked="0"/>
    </xf>
    <xf numFmtId="0" fontId="0" fillId="0" borderId="19" xfId="0" applyBorder="1"/>
    <xf numFmtId="0" fontId="0" fillId="0" borderId="42" xfId="0" applyBorder="1" applyProtection="1">
      <protection hidden="1"/>
    </xf>
    <xf numFmtId="0" fontId="4" fillId="2" borderId="43" xfId="1" applyBorder="1">
      <protection locked="0"/>
    </xf>
    <xf numFmtId="0" fontId="9" fillId="0" borderId="0" xfId="3" applyBorder="1" applyProtection="1">
      <protection locked="0"/>
    </xf>
    <xf numFmtId="0" fontId="23" fillId="0" borderId="5" xfId="0" applyFont="1" applyBorder="1" applyProtection="1">
      <protection hidden="1"/>
    </xf>
    <xf numFmtId="0" fontId="7" fillId="0" borderId="50" xfId="0" applyFont="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vertical="center"/>
      <protection hidden="1"/>
    </xf>
    <xf numFmtId="0" fontId="4" fillId="2" borderId="52" xfId="1" applyBorder="1">
      <protection locked="0"/>
    </xf>
    <xf numFmtId="0" fontId="0" fillId="0" borderId="53" xfId="0" applyBorder="1" applyProtection="1">
      <protection hidden="1"/>
    </xf>
    <xf numFmtId="0" fontId="0" fillId="0" borderId="48" xfId="0" applyBorder="1" applyProtection="1">
      <protection hidden="1"/>
    </xf>
    <xf numFmtId="0" fontId="0" fillId="0" borderId="54" xfId="0" applyBorder="1" applyProtection="1">
      <protection hidden="1"/>
    </xf>
    <xf numFmtId="0" fontId="0" fillId="0" borderId="23" xfId="0" applyBorder="1" applyProtection="1">
      <protection hidden="1"/>
    </xf>
    <xf numFmtId="0" fontId="1" fillId="0" borderId="55" xfId="0" applyFont="1" applyBorder="1" applyProtection="1">
      <protection hidden="1"/>
    </xf>
    <xf numFmtId="0" fontId="1" fillId="0" borderId="59" xfId="0" applyFont="1" applyBorder="1" applyProtection="1">
      <protection hidden="1"/>
    </xf>
    <xf numFmtId="0" fontId="0" fillId="0" borderId="49" xfId="0" applyBorder="1" applyProtection="1">
      <protection hidden="1"/>
    </xf>
    <xf numFmtId="0" fontId="0" fillId="0" borderId="6" xfId="0" applyBorder="1"/>
    <xf numFmtId="0" fontId="0" fillId="0" borderId="10" xfId="0" applyBorder="1"/>
    <xf numFmtId="0" fontId="0" fillId="0" borderId="12" xfId="0" applyBorder="1"/>
    <xf numFmtId="0" fontId="0" fillId="0" borderId="11" xfId="0" applyBorder="1"/>
    <xf numFmtId="0" fontId="18" fillId="0" borderId="6" xfId="0" applyFont="1" applyBorder="1" applyAlignment="1">
      <alignment horizontal="left" vertical="top" wrapText="1"/>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0" fillId="0" borderId="23"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8" fillId="0" borderId="4" xfId="0" applyFont="1" applyBorder="1" applyAlignment="1">
      <alignment horizontal="left" vertical="top" wrapText="1"/>
    </xf>
    <xf numFmtId="0" fontId="0" fillId="0" borderId="5" xfId="0" applyBorder="1"/>
    <xf numFmtId="0" fontId="0" fillId="0" borderId="2" xfId="0" applyBorder="1"/>
    <xf numFmtId="0" fontId="0" fillId="0" borderId="64" xfId="0" applyBorder="1" applyAlignment="1">
      <alignment horizontal="left" vertical="top" wrapText="1"/>
    </xf>
    <xf numFmtId="0" fontId="4" fillId="2" borderId="14" xfId="1" applyBorder="1">
      <protection locked="0"/>
    </xf>
    <xf numFmtId="0" fontId="0" fillId="0" borderId="30" xfId="0" applyBorder="1"/>
    <xf numFmtId="0" fontId="0" fillId="0" borderId="51" xfId="0" applyBorder="1" applyAlignment="1" applyProtection="1">
      <alignment horizontal="center" vertical="center"/>
      <protection hidden="1"/>
    </xf>
    <xf numFmtId="43" fontId="9" fillId="0" borderId="0" xfId="5" applyFont="1"/>
    <xf numFmtId="0" fontId="39" fillId="0" borderId="35" xfId="0" applyFont="1" applyBorder="1" applyAlignment="1" applyProtection="1">
      <alignment horizontal="right"/>
      <protection hidden="1"/>
    </xf>
    <xf numFmtId="0" fontId="0" fillId="0" borderId="37" xfId="0" applyBorder="1" applyProtection="1">
      <protection hidden="1"/>
    </xf>
    <xf numFmtId="0" fontId="0" fillId="0" borderId="70" xfId="0" applyBorder="1" applyProtection="1">
      <protection hidden="1"/>
    </xf>
    <xf numFmtId="164" fontId="3" fillId="3" borderId="71" xfId="2" applyNumberFormat="1" applyBorder="1" applyProtection="1">
      <protection hidden="1"/>
    </xf>
    <xf numFmtId="164" fontId="3" fillId="3" borderId="72" xfId="2" applyNumberFormat="1" applyBorder="1" applyProtection="1">
      <protection hidden="1"/>
    </xf>
    <xf numFmtId="164" fontId="3" fillId="3" borderId="73" xfId="2" applyNumberFormat="1" applyBorder="1" applyProtection="1">
      <protection hidden="1"/>
    </xf>
    <xf numFmtId="164" fontId="3" fillId="3" borderId="74" xfId="2" applyNumberFormat="1" applyBorder="1" applyProtection="1">
      <protection hidden="1"/>
    </xf>
    <xf numFmtId="0" fontId="39" fillId="0" borderId="75" xfId="0" applyFont="1" applyBorder="1" applyAlignment="1" applyProtection="1">
      <alignment horizontal="center" wrapText="1"/>
      <protection hidden="1"/>
    </xf>
    <xf numFmtId="0" fontId="39" fillId="0" borderId="75" xfId="0" applyFont="1" applyBorder="1" applyAlignment="1" applyProtection="1">
      <alignment horizontal="center" vertical="center"/>
      <protection hidden="1"/>
    </xf>
    <xf numFmtId="0" fontId="4" fillId="2" borderId="68" xfId="1" applyBorder="1">
      <protection locked="0"/>
    </xf>
    <xf numFmtId="0" fontId="4" fillId="2" borderId="8" xfId="1" applyBorder="1">
      <protection locked="0"/>
    </xf>
    <xf numFmtId="0" fontId="3" fillId="3" borderId="68" xfId="2" applyBorder="1" applyProtection="1">
      <protection hidden="1"/>
    </xf>
    <xf numFmtId="0" fontId="13" fillId="0" borderId="76" xfId="0" applyFont="1" applyBorder="1" applyProtection="1">
      <protection locked="0" hidden="1"/>
    </xf>
    <xf numFmtId="0" fontId="4" fillId="2" borderId="13" xfId="1" applyBorder="1">
      <protection locked="0"/>
    </xf>
    <xf numFmtId="0" fontId="3" fillId="3" borderId="77" xfId="2" applyBorder="1" applyProtection="1">
      <protection hidden="1"/>
    </xf>
    <xf numFmtId="0" fontId="13" fillId="0" borderId="78"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4" fillId="5" borderId="79" xfId="1" applyFill="1" applyBorder="1">
      <protection locked="0"/>
    </xf>
    <xf numFmtId="0" fontId="0" fillId="5" borderId="80" xfId="0" applyFill="1" applyBorder="1" applyProtection="1">
      <protection locked="0"/>
    </xf>
    <xf numFmtId="0" fontId="0" fillId="0" borderId="85" xfId="0" applyBorder="1" applyProtection="1">
      <protection hidden="1"/>
    </xf>
    <xf numFmtId="0" fontId="4" fillId="5" borderId="86" xfId="1" applyFill="1" applyBorder="1">
      <protection locked="0"/>
    </xf>
    <xf numFmtId="0" fontId="0" fillId="5" borderId="87" xfId="0" applyFill="1" applyBorder="1" applyProtection="1">
      <protection locked="0"/>
    </xf>
    <xf numFmtId="0" fontId="38" fillId="0" borderId="0" xfId="0" applyFont="1" applyProtection="1">
      <protection hidden="1"/>
    </xf>
    <xf numFmtId="0" fontId="1" fillId="0" borderId="21" xfId="0" applyFont="1" applyBorder="1" applyProtection="1">
      <protection hidden="1"/>
    </xf>
    <xf numFmtId="0" fontId="25" fillId="0" borderId="0" xfId="0" applyFont="1" applyAlignment="1">
      <alignment vertical="top" wrapText="1"/>
    </xf>
    <xf numFmtId="0" fontId="0" fillId="0" borderId="0" xfId="0" applyAlignment="1">
      <alignment vertical="top"/>
    </xf>
    <xf numFmtId="0" fontId="0" fillId="0" borderId="0" xfId="0" applyAlignment="1">
      <alignment horizontal="center" textRotation="90" wrapText="1"/>
    </xf>
    <xf numFmtId="0" fontId="0" fillId="0" borderId="2" xfId="0" applyBorder="1" applyAlignment="1">
      <alignment horizontal="center" textRotation="90" wrapText="1"/>
    </xf>
    <xf numFmtId="164" fontId="3" fillId="3" borderId="19" xfId="2" applyNumberFormat="1" applyBorder="1" applyProtection="1">
      <protection hidden="1"/>
    </xf>
    <xf numFmtId="164" fontId="3" fillId="3" borderId="21" xfId="2" applyNumberFormat="1" applyBorder="1" applyProtection="1">
      <protection hidden="1"/>
    </xf>
    <xf numFmtId="164" fontId="3" fillId="3" borderId="20" xfId="2" applyNumberFormat="1" applyBorder="1" applyProtection="1">
      <protection hidden="1"/>
    </xf>
    <xf numFmtId="0" fontId="41" fillId="0" borderId="70" xfId="0" applyFont="1" applyBorder="1" applyAlignment="1" applyProtection="1">
      <alignment horizontal="right"/>
      <protection hidden="1"/>
    </xf>
    <xf numFmtId="9" fontId="3" fillId="3" borderId="7" xfId="6" applyFont="1" applyFill="1" applyBorder="1" applyProtection="1">
      <protection hidden="1"/>
    </xf>
    <xf numFmtId="0" fontId="2" fillId="0" borderId="0" xfId="0" applyFont="1" applyAlignment="1" applyProtection="1">
      <alignment horizontal="left" vertical="top" wrapText="1"/>
      <protection hidden="1"/>
    </xf>
    <xf numFmtId="0" fontId="37" fillId="0" borderId="83" xfId="0" applyFont="1" applyBorder="1" applyProtection="1">
      <protection hidden="1"/>
    </xf>
    <xf numFmtId="0" fontId="43" fillId="0" borderId="0" xfId="0" applyFont="1" applyAlignment="1" applyProtection="1">
      <alignment vertical="top"/>
      <protection hidden="1"/>
    </xf>
    <xf numFmtId="0" fontId="1" fillId="0" borderId="0" xfId="0" applyFont="1" applyAlignment="1" applyProtection="1">
      <alignment horizontal="left" vertical="top" wrapText="1"/>
      <protection hidden="1"/>
    </xf>
    <xf numFmtId="0" fontId="0" fillId="0" borderId="16" xfId="0" applyBorder="1" applyProtection="1">
      <protection hidden="1"/>
    </xf>
    <xf numFmtId="0" fontId="44" fillId="0" borderId="0" xfId="0" applyFont="1" applyProtection="1">
      <protection hidden="1"/>
    </xf>
    <xf numFmtId="0" fontId="0" fillId="4" borderId="16" xfId="0" applyFill="1" applyBorder="1" applyProtection="1">
      <protection hidden="1"/>
    </xf>
    <xf numFmtId="0" fontId="4" fillId="2" borderId="16" xfId="1" applyBorder="1">
      <protection locked="0"/>
    </xf>
    <xf numFmtId="0" fontId="3" fillId="3" borderId="16" xfId="2" applyBorder="1"/>
    <xf numFmtId="0" fontId="4" fillId="2" borderId="16" xfId="1" applyBorder="1" applyAlignment="1">
      <protection locked="0"/>
    </xf>
    <xf numFmtId="164" fontId="31" fillId="3" borderId="16" xfId="2" applyNumberFormat="1" applyFont="1" applyBorder="1" applyAlignment="1" applyProtection="1">
      <alignment horizontal="right"/>
      <protection hidden="1"/>
    </xf>
    <xf numFmtId="0" fontId="44" fillId="0" borderId="36" xfId="0" applyFont="1" applyBorder="1" applyProtection="1">
      <protection hidden="1"/>
    </xf>
    <xf numFmtId="0" fontId="19" fillId="0" borderId="0" xfId="0" applyFont="1" applyProtection="1">
      <protection hidden="1"/>
    </xf>
    <xf numFmtId="0" fontId="45" fillId="0" borderId="0" xfId="0" applyFont="1" applyProtection="1">
      <protection hidden="1"/>
    </xf>
    <xf numFmtId="0" fontId="46" fillId="0" borderId="0" xfId="0" applyFont="1" applyProtection="1">
      <protection hidden="1"/>
    </xf>
    <xf numFmtId="0" fontId="47" fillId="0" borderId="0" xfId="0" applyFont="1" applyProtection="1">
      <protection hidden="1"/>
    </xf>
    <xf numFmtId="0" fontId="48" fillId="4" borderId="88"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0" fillId="0" borderId="5" xfId="0" applyBorder="1" applyAlignment="1">
      <alignment horizontal="center" textRotation="90" wrapText="1"/>
    </xf>
    <xf numFmtId="0" fontId="1" fillId="0" borderId="21" xfId="0" applyFont="1" applyBorder="1" applyAlignment="1" applyProtection="1">
      <alignment horizontal="center"/>
      <protection hidden="1"/>
    </xf>
    <xf numFmtId="0" fontId="1" fillId="0" borderId="89" xfId="0" applyFont="1" applyBorder="1" applyAlignment="1" applyProtection="1">
      <alignment horizontal="right"/>
      <protection hidden="1"/>
    </xf>
    <xf numFmtId="0" fontId="49" fillId="0" borderId="89" xfId="0" applyFont="1" applyBorder="1" applyAlignment="1" applyProtection="1">
      <alignment horizontal="right"/>
      <protection hidden="1"/>
    </xf>
    <xf numFmtId="164" fontId="3" fillId="3" borderId="90" xfId="2" applyNumberFormat="1" applyBorder="1" applyAlignment="1" applyProtection="1">
      <alignment horizontal="right"/>
      <protection hidden="1"/>
    </xf>
    <xf numFmtId="0" fontId="0" fillId="0" borderId="91" xfId="0" applyBorder="1" applyProtection="1">
      <protection hidden="1"/>
    </xf>
    <xf numFmtId="0" fontId="4" fillId="2" borderId="73" xfId="1" applyBorder="1">
      <protection locked="0"/>
    </xf>
    <xf numFmtId="0" fontId="4" fillId="2" borderId="92" xfId="1" applyBorder="1">
      <protection locked="0"/>
    </xf>
    <xf numFmtId="0" fontId="4" fillId="2" borderId="93" xfId="1" applyBorder="1">
      <protection locked="0"/>
    </xf>
    <xf numFmtId="0" fontId="3" fillId="3" borderId="94" xfId="2" applyBorder="1" applyProtection="1">
      <protection hidden="1"/>
    </xf>
    <xf numFmtId="164" fontId="3" fillId="3" borderId="81" xfId="2" applyNumberFormat="1" applyBorder="1" applyProtection="1">
      <protection hidden="1"/>
    </xf>
    <xf numFmtId="164" fontId="3" fillId="3" borderId="95" xfId="2" applyNumberFormat="1" applyBorder="1" applyProtection="1">
      <protection hidden="1"/>
    </xf>
    <xf numFmtId="164" fontId="3" fillId="3" borderId="96" xfId="2" applyNumberFormat="1" applyBorder="1" applyProtection="1">
      <protection hidden="1"/>
    </xf>
    <xf numFmtId="9" fontId="3" fillId="3" borderId="21" xfId="6" applyFont="1" applyFill="1" applyBorder="1" applyProtection="1">
      <protection hidden="1"/>
    </xf>
    <xf numFmtId="0" fontId="4" fillId="2" borderId="97" xfId="1" applyBorder="1">
      <protection locked="0"/>
    </xf>
    <xf numFmtId="0" fontId="4" fillId="2" borderId="9" xfId="1" applyBorder="1">
      <protection locked="0"/>
    </xf>
    <xf numFmtId="0" fontId="1" fillId="0" borderId="9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0" fillId="6" borderId="99" xfId="0" applyFill="1" applyBorder="1" applyProtection="1">
      <protection locked="0"/>
    </xf>
    <xf numFmtId="0" fontId="32" fillId="6" borderId="99" xfId="0" applyFont="1" applyFill="1" applyBorder="1" applyProtection="1">
      <protection locked="0"/>
    </xf>
    <xf numFmtId="0" fontId="4" fillId="2" borderId="92" xfId="1" applyBorder="1" applyAlignment="1">
      <protection locked="0"/>
    </xf>
    <xf numFmtId="0" fontId="4" fillId="2" borderId="93" xfId="1" applyBorder="1" applyAlignment="1">
      <protection locked="0"/>
    </xf>
    <xf numFmtId="0" fontId="4" fillId="2" borderId="100" xfId="1" applyBorder="1" applyAlignment="1">
      <protection locked="0"/>
    </xf>
    <xf numFmtId="0" fontId="3" fillId="3" borderId="69" xfId="2" applyBorder="1" applyProtection="1">
      <protection hidden="1"/>
    </xf>
    <xf numFmtId="0" fontId="4" fillId="6" borderId="79" xfId="1" applyFill="1" applyBorder="1">
      <protection locked="0"/>
    </xf>
    <xf numFmtId="0" fontId="0" fillId="6" borderId="80" xfId="0" applyFill="1" applyBorder="1" applyProtection="1">
      <protection locked="0"/>
    </xf>
    <xf numFmtId="0" fontId="32" fillId="6" borderId="80" xfId="0" applyFont="1" applyFill="1" applyBorder="1" applyProtection="1">
      <protection locked="0"/>
    </xf>
    <xf numFmtId="0" fontId="4" fillId="6" borderId="8" xfId="1" applyFill="1" applyBorder="1" applyAlignment="1">
      <protection locked="0"/>
    </xf>
    <xf numFmtId="0" fontId="4" fillId="2" borderId="3" xfId="1" applyAlignment="1">
      <protection locked="0"/>
    </xf>
    <xf numFmtId="0" fontId="4" fillId="2" borderId="9" xfId="1" applyBorder="1" applyAlignment="1">
      <protection locked="0"/>
    </xf>
    <xf numFmtId="0" fontId="4" fillId="2" borderId="8" xfId="1" applyBorder="1" applyAlignment="1">
      <protection locked="0"/>
    </xf>
    <xf numFmtId="0" fontId="4" fillId="6" borderId="81" xfId="1" applyFill="1" applyBorder="1">
      <protection locked="0"/>
    </xf>
    <xf numFmtId="0" fontId="0" fillId="6" borderId="82" xfId="0" applyFill="1" applyBorder="1" applyProtection="1">
      <protection locked="0"/>
    </xf>
    <xf numFmtId="0" fontId="32" fillId="6" borderId="82" xfId="0" applyFont="1" applyFill="1" applyBorder="1" applyProtection="1">
      <protection locked="0"/>
    </xf>
    <xf numFmtId="0" fontId="4" fillId="2" borderId="13" xfId="1" applyBorder="1" applyAlignment="1">
      <protection locked="0"/>
    </xf>
    <xf numFmtId="0" fontId="4" fillId="2" borderId="14" xfId="1" applyBorder="1" applyAlignment="1">
      <protection locked="0"/>
    </xf>
    <xf numFmtId="0" fontId="4" fillId="2" borderId="15" xfId="1" applyBorder="1" applyAlignment="1">
      <protection locked="0"/>
    </xf>
    <xf numFmtId="0" fontId="31" fillId="0" borderId="83" xfId="0" applyFont="1" applyBorder="1" applyProtection="1">
      <protection hidden="1"/>
    </xf>
    <xf numFmtId="0" fontId="0" fillId="0" borderId="85" xfId="0" applyBorder="1" applyAlignment="1" applyProtection="1">
      <alignment horizontal="center"/>
      <protection hidden="1"/>
    </xf>
    <xf numFmtId="0" fontId="3" fillId="3" borderId="101" xfId="2" applyBorder="1" applyProtection="1">
      <protection hidden="1"/>
    </xf>
    <xf numFmtId="0" fontId="13" fillId="0" borderId="102" xfId="0" applyFont="1" applyBorder="1" applyProtection="1">
      <protection locked="0" hidden="1"/>
    </xf>
    <xf numFmtId="0" fontId="0" fillId="0" borderId="20" xfId="0" applyBorder="1" applyProtection="1">
      <protection hidden="1"/>
    </xf>
    <xf numFmtId="0" fontId="3" fillId="3" borderId="103" xfId="2" applyBorder="1" applyProtection="1">
      <protection hidden="1"/>
    </xf>
    <xf numFmtId="0" fontId="0" fillId="0" borderId="87" xfId="0" applyBorder="1" applyProtection="1">
      <protection locked="0"/>
    </xf>
    <xf numFmtId="0" fontId="0" fillId="0" borderId="105" xfId="0" applyBorder="1" applyProtection="1">
      <protection locked="0"/>
    </xf>
    <xf numFmtId="0" fontId="0" fillId="0" borderId="80" xfId="0" applyBorder="1" applyProtection="1">
      <protection locked="0"/>
    </xf>
    <xf numFmtId="0" fontId="0" fillId="0" borderId="104" xfId="0" applyBorder="1" applyProtection="1">
      <protection locked="0"/>
    </xf>
    <xf numFmtId="0" fontId="1" fillId="0" borderId="5" xfId="0" applyFont="1" applyBorder="1" applyProtection="1">
      <protection hidden="1"/>
    </xf>
    <xf numFmtId="0" fontId="1" fillId="0" borderId="5" xfId="0" applyFont="1" applyBorder="1"/>
    <xf numFmtId="0" fontId="1" fillId="0" borderId="2" xfId="0" applyFont="1" applyBorder="1"/>
    <xf numFmtId="0" fontId="4" fillId="2" borderId="16" xfId="1" applyBorder="1" applyAlignment="1">
      <alignment horizontal="left"/>
      <protection locked="0"/>
    </xf>
    <xf numFmtId="0" fontId="31" fillId="0" borderId="0" xfId="0" applyFont="1" applyAlignment="1" applyProtection="1">
      <alignment horizontal="right"/>
      <protection hidden="1"/>
    </xf>
    <xf numFmtId="0" fontId="4" fillId="2" borderId="16" xfId="1" applyBorder="1" applyAlignment="1">
      <alignment horizontal="center"/>
      <protection locked="0"/>
    </xf>
    <xf numFmtId="0" fontId="12" fillId="0" borderId="0" xfId="0" applyFont="1" applyAlignment="1" applyProtection="1">
      <alignment horizontal="center"/>
      <protection hidden="1"/>
    </xf>
    <xf numFmtId="0" fontId="42" fillId="4" borderId="54" xfId="0" quotePrefix="1" applyFont="1" applyFill="1" applyBorder="1" applyAlignment="1" applyProtection="1">
      <alignment horizontal="left" vertical="center" wrapText="1"/>
      <protection hidden="1"/>
    </xf>
    <xf numFmtId="0" fontId="42" fillId="4" borderId="48" xfId="0" quotePrefix="1" applyFont="1" applyFill="1" applyBorder="1" applyAlignment="1" applyProtection="1">
      <alignment horizontal="left" vertical="center" wrapText="1"/>
      <protection hidden="1"/>
    </xf>
    <xf numFmtId="0" fontId="42" fillId="4" borderId="63" xfId="0" quotePrefix="1" applyFont="1" applyFill="1" applyBorder="1" applyAlignment="1" applyProtection="1">
      <alignment horizontal="left" vertical="center" wrapText="1"/>
      <protection hidden="1"/>
    </xf>
    <xf numFmtId="0" fontId="1" fillId="0" borderId="1" xfId="0" applyFont="1" applyBorder="1" applyAlignment="1" applyProtection="1">
      <alignment horizontal="center" vertical="center"/>
      <protection hidden="1"/>
    </xf>
    <xf numFmtId="0" fontId="7" fillId="0" borderId="66" xfId="0" applyFont="1" applyBorder="1" applyAlignment="1" applyProtection="1">
      <alignment horizontal="left" vertical="center"/>
      <protection hidden="1"/>
    </xf>
    <xf numFmtId="0" fontId="0" fillId="0" borderId="51" xfId="0" applyBorder="1" applyAlignment="1">
      <alignment horizontal="left"/>
    </xf>
    <xf numFmtId="0" fontId="0" fillId="0" borderId="53" xfId="0" applyBorder="1" applyAlignment="1">
      <alignment horizontal="left"/>
    </xf>
    <xf numFmtId="0" fontId="34" fillId="0" borderId="33" xfId="0" applyFont="1" applyBorder="1" applyAlignment="1" applyProtection="1">
      <alignment horizontal="left" vertical="center"/>
      <protection hidden="1"/>
    </xf>
    <xf numFmtId="0" fontId="35" fillId="0" borderId="32" xfId="0" applyFont="1" applyBorder="1" applyAlignment="1">
      <alignment horizontal="left"/>
    </xf>
    <xf numFmtId="0" fontId="0" fillId="0" borderId="65" xfId="0" applyBorder="1" applyAlignment="1" applyProtection="1">
      <alignment horizontal="center" vertical="center"/>
      <protection hidden="1"/>
    </xf>
    <xf numFmtId="0" fontId="0" fillId="0" borderId="67" xfId="0" applyBorder="1"/>
    <xf numFmtId="1" fontId="15" fillId="2" borderId="65"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0" fillId="0" borderId="0" xfId="0" applyProtection="1">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15" fillId="2" borderId="13" xfId="1" applyFont="1" applyBorder="1" applyAlignment="1">
      <alignment horizontal="left" vertical="top" wrapText="1"/>
      <protection locked="0"/>
    </xf>
    <xf numFmtId="0" fontId="15" fillId="2" borderId="14" xfId="1" applyFont="1" applyBorder="1" applyAlignment="1">
      <alignment horizontal="left" vertical="top" wrapText="1"/>
      <protection locked="0"/>
    </xf>
    <xf numFmtId="0" fontId="15" fillId="2" borderId="15" xfId="1" applyFont="1" applyBorder="1" applyAlignment="1">
      <alignment horizontal="left" vertical="top" wrapText="1"/>
      <protection locked="0"/>
    </xf>
    <xf numFmtId="0" fontId="8" fillId="0" borderId="44" xfId="0" applyFont="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27" fillId="0" borderId="45" xfId="0" applyFont="1" applyBorder="1" applyAlignment="1" applyProtection="1">
      <alignment horizontal="center" vertical="center"/>
      <protection hidden="1"/>
    </xf>
    <xf numFmtId="0" fontId="27" fillId="0" borderId="46"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61" xfId="0" applyFont="1" applyBorder="1" applyAlignment="1" applyProtection="1">
      <alignment horizontal="center" vertical="center"/>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5" fillId="2" borderId="16" xfId="1" applyFont="1" applyBorder="1" applyAlignment="1">
      <alignment horizontal="left" vertical="top"/>
      <protection locked="0"/>
    </xf>
    <xf numFmtId="0" fontId="15" fillId="2" borderId="24" xfId="1" applyFont="1" applyBorder="1" applyAlignment="1">
      <alignment horizontal="left" vertical="top"/>
      <protection locked="0"/>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2"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7" xfId="0" applyFont="1" applyBorder="1" applyAlignment="1" applyProtection="1">
      <alignment horizontal="center"/>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6" fillId="0" borderId="5" xfId="0" applyFont="1" applyBorder="1" applyAlignment="1" applyProtection="1">
      <alignment horizontal="center"/>
      <protection hidden="1"/>
    </xf>
    <xf numFmtId="0" fontId="26" fillId="0" borderId="2" xfId="0" applyFont="1" applyBorder="1" applyAlignment="1" applyProtection="1">
      <alignment horizontal="center"/>
      <protection hidden="1"/>
    </xf>
    <xf numFmtId="0" fontId="26" fillId="0" borderId="10"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38" xfId="0" applyFont="1" applyBorder="1" applyAlignment="1" applyProtection="1">
      <alignment horizontal="center" vertical="center"/>
      <protection hidden="1"/>
    </xf>
    <xf numFmtId="0" fontId="26" fillId="0" borderId="39" xfId="0" applyFont="1" applyBorder="1" applyAlignment="1" applyProtection="1">
      <alignment horizontal="center" vertical="center"/>
      <protection hidden="1"/>
    </xf>
    <xf numFmtId="0" fontId="26" fillId="0" borderId="10" xfId="0" applyFont="1" applyBorder="1" applyAlignment="1" applyProtection="1">
      <alignment horizontal="center"/>
      <protection hidden="1"/>
    </xf>
    <xf numFmtId="0" fontId="26" fillId="0" borderId="38" xfId="0" applyFont="1" applyBorder="1" applyAlignment="1" applyProtection="1">
      <alignment horizontal="center"/>
      <protection hidden="1"/>
    </xf>
    <xf numFmtId="0" fontId="8" fillId="0" borderId="11"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8" fillId="0" borderId="47" xfId="0" applyFont="1" applyBorder="1" applyAlignment="1" applyProtection="1">
      <alignment horizontal="left"/>
      <protection hidden="1"/>
    </xf>
    <xf numFmtId="0" fontId="8" fillId="0" borderId="48" xfId="0" applyFont="1" applyBorder="1" applyAlignment="1" applyProtection="1">
      <alignment horizontal="left"/>
      <protection hidden="1"/>
    </xf>
    <xf numFmtId="0" fontId="8" fillId="0" borderId="49" xfId="0" applyFont="1" applyBorder="1" applyAlignment="1" applyProtection="1">
      <alignment horizontal="left"/>
      <protection hidden="1"/>
    </xf>
    <xf numFmtId="0" fontId="10" fillId="0" borderId="10"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0" fillId="0" borderId="0" xfId="0"/>
    <xf numFmtId="0" fontId="25" fillId="0" borderId="47" xfId="0" applyFont="1" applyBorder="1" applyAlignment="1">
      <alignment horizontal="left" vertical="top" wrapText="1"/>
    </xf>
    <xf numFmtId="0" fontId="25" fillId="0" borderId="63" xfId="0" applyFont="1" applyBorder="1" applyAlignment="1">
      <alignment horizontal="left" vertical="top" wrapText="1"/>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21" fillId="0" borderId="62" xfId="0" applyFont="1" applyBorder="1" applyAlignment="1">
      <alignment horizontal="left" wrapText="1"/>
    </xf>
    <xf numFmtId="0" fontId="21" fillId="0" borderId="38" xfId="0" applyFont="1" applyBorder="1" applyAlignment="1">
      <alignment horizontal="left" wrapText="1"/>
    </xf>
    <xf numFmtId="0" fontId="21" fillId="0" borderId="39"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21" fillId="0" borderId="62" xfId="0" applyFont="1" applyBorder="1" applyAlignment="1">
      <alignment horizontal="left"/>
    </xf>
    <xf numFmtId="0" fontId="21" fillId="0" borderId="38" xfId="0" applyFont="1" applyBorder="1" applyAlignment="1">
      <alignment horizontal="left"/>
    </xf>
    <xf numFmtId="0" fontId="21" fillId="0" borderId="39" xfId="0" applyFont="1" applyBorder="1" applyAlignment="1">
      <alignment horizontal="left"/>
    </xf>
    <xf numFmtId="0" fontId="1" fillId="0" borderId="47" xfId="0" applyFont="1" applyBorder="1" applyAlignment="1">
      <alignment horizontal="center" vertical="center"/>
    </xf>
    <xf numFmtId="0" fontId="1" fillId="0" borderId="63" xfId="0" applyFont="1" applyBorder="1" applyAlignment="1">
      <alignment horizontal="center" vertical="center"/>
    </xf>
    <xf numFmtId="0" fontId="24" fillId="0" borderId="16" xfId="0" applyFont="1" applyBorder="1" applyAlignment="1">
      <alignment horizontal="center" vertical="center" wrapText="1"/>
    </xf>
    <xf numFmtId="0" fontId="0" fillId="0" borderId="16" xfId="0" applyBorder="1" applyAlignment="1">
      <alignment horizontal="center" vertical="center"/>
    </xf>
    <xf numFmtId="0" fontId="1" fillId="0" borderId="0" xfId="0" applyFont="1" applyAlignment="1">
      <alignment horizontal="center" vertical="center" wrapText="1"/>
    </xf>
    <xf numFmtId="0" fontId="21" fillId="0" borderId="6" xfId="0" applyFont="1" applyBorder="1" applyAlignment="1">
      <alignment horizontal="left"/>
    </xf>
    <xf numFmtId="0" fontId="21" fillId="0" borderId="0" xfId="0" applyFont="1" applyAlignment="1">
      <alignment horizontal="left"/>
    </xf>
    <xf numFmtId="0" fontId="21"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4" xfId="0" applyBorder="1" applyAlignment="1">
      <alignment horizontal="center" vertical="center" wrapText="1"/>
    </xf>
    <xf numFmtId="0" fontId="25" fillId="0" borderId="23" xfId="0" applyFont="1" applyBorder="1" applyAlignment="1">
      <alignment horizontal="left" vertical="top" wrapText="1"/>
    </xf>
    <xf numFmtId="0" fontId="0" fillId="0" borderId="16" xfId="0" applyBorder="1" applyAlignment="1">
      <alignment horizontal="left" vertical="top"/>
    </xf>
    <xf numFmtId="0" fontId="20"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1" fillId="0" borderId="33" xfId="0" applyFont="1" applyBorder="1" applyAlignment="1">
      <alignment horizontal="center" vertical="center"/>
    </xf>
    <xf numFmtId="0" fontId="11" fillId="0" borderId="32" xfId="0" applyFont="1" applyBorder="1" applyAlignment="1">
      <alignment horizontal="center" vertical="center"/>
    </xf>
    <xf numFmtId="0" fontId="11"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2" fillId="3" borderId="28" xfId="4" applyNumberFormat="1" applyBorder="1" applyAlignment="1" applyProtection="1">
      <alignment horizontal="center" vertical="top" wrapText="1"/>
      <protection hidden="1"/>
    </xf>
    <xf numFmtId="165" fontId="22" fillId="3" borderId="22" xfId="4" applyNumberFormat="1" applyAlignment="1" applyProtection="1">
      <alignment horizontal="center" vertical="top" wrapText="1"/>
      <protection hidden="1"/>
    </xf>
    <xf numFmtId="165" fontId="22"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4" fillId="2" borderId="54" xfId="1" applyBorder="1" applyAlignment="1">
      <alignment horizontal="left" wrapText="1"/>
      <protection locked="0"/>
    </xf>
    <xf numFmtId="0" fontId="4" fillId="2" borderId="48" xfId="1" applyBorder="1" applyAlignment="1">
      <alignment horizontal="left" wrapText="1"/>
      <protection locked="0"/>
    </xf>
    <xf numFmtId="0" fontId="4" fillId="2" borderId="49" xfId="1" applyBorder="1" applyAlignment="1">
      <alignment horizontal="left" wrapText="1"/>
      <protection locked="0"/>
    </xf>
    <xf numFmtId="0" fontId="4" fillId="2" borderId="65"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7" fillId="4" borderId="6" xfId="0" quotePrefix="1" applyFont="1" applyFill="1" applyBorder="1" applyAlignment="1">
      <alignment horizontal="left" vertical="top" wrapText="1"/>
    </xf>
    <xf numFmtId="0" fontId="17" fillId="4" borderId="0" xfId="0" applyFont="1" applyFill="1" applyAlignment="1">
      <alignment horizontal="left" vertical="top" wrapText="1"/>
    </xf>
    <xf numFmtId="0" fontId="17" fillId="4" borderId="7" xfId="0" applyFont="1" applyFill="1" applyBorder="1" applyAlignment="1">
      <alignment horizontal="left" vertical="top" wrapText="1"/>
    </xf>
    <xf numFmtId="0" fontId="30" fillId="4" borderId="17" xfId="3" quotePrefix="1" applyFont="1" applyFill="1" applyBorder="1" applyAlignment="1" applyProtection="1">
      <alignment horizontal="left" vertical="top" wrapText="1"/>
    </xf>
    <xf numFmtId="0" fontId="30" fillId="4" borderId="1" xfId="3" applyFont="1" applyFill="1" applyBorder="1" applyAlignment="1" applyProtection="1">
      <alignment horizontal="left" vertical="top" wrapText="1"/>
    </xf>
    <xf numFmtId="0" fontId="30"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4" xfId="1" applyNumberFormat="1" applyBorder="1" applyAlignment="1">
      <alignment horizontal="left"/>
      <protection locked="0"/>
    </xf>
    <xf numFmtId="49" fontId="4" fillId="2" borderId="48" xfId="1" applyNumberFormat="1" applyBorder="1" applyAlignment="1">
      <alignment horizontal="left"/>
      <protection locked="0"/>
    </xf>
    <xf numFmtId="49" fontId="4" fillId="2" borderId="49" xfId="1" applyNumberFormat="1" applyBorder="1" applyAlignment="1">
      <alignment horizontal="left"/>
      <protection locked="0"/>
    </xf>
    <xf numFmtId="0" fontId="0" fillId="0" borderId="54" xfId="0" applyBorder="1"/>
    <xf numFmtId="0" fontId="0" fillId="0" borderId="48" xfId="0" applyBorder="1"/>
    <xf numFmtId="0" fontId="0" fillId="0" borderId="49" xfId="0" applyBorder="1"/>
    <xf numFmtId="0" fontId="37" fillId="0" borderId="83" xfId="0" applyFont="1" applyBorder="1" applyProtection="1">
      <protection hidden="1"/>
    </xf>
    <xf numFmtId="0" fontId="37" fillId="0" borderId="84" xfId="0" applyFont="1" applyBorder="1" applyProtection="1">
      <protection hidden="1"/>
    </xf>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T170"/>
  <sheetViews>
    <sheetView showGridLines="0" tabSelected="1" topLeftCell="A8" zoomScale="85" zoomScaleNormal="85" workbookViewId="0">
      <selection activeCell="M21" sqref="M21"/>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9.140625" style="9"/>
    <col min="12" max="12" width="10.28515625" style="9" customWidth="1"/>
    <col min="13" max="14" width="48.140625" style="9" customWidth="1"/>
    <col min="15" max="16384" width="9.140625" style="9"/>
  </cols>
  <sheetData>
    <row r="1" spans="1:18" ht="15" customHeight="1">
      <c r="A1" s="163" t="s">
        <v>445</v>
      </c>
      <c r="B1" s="163"/>
      <c r="C1" s="163"/>
      <c r="D1" s="163"/>
      <c r="E1" s="163"/>
      <c r="F1" s="163"/>
      <c r="G1" s="163"/>
      <c r="H1" s="163"/>
      <c r="I1" s="163"/>
      <c r="J1" s="163"/>
      <c r="K1" s="163"/>
      <c r="L1" s="163"/>
      <c r="M1" s="163"/>
    </row>
    <row r="2" spans="1:18" ht="15" customHeight="1">
      <c r="A2" s="163"/>
      <c r="B2" s="163"/>
      <c r="C2" s="163"/>
      <c r="D2" s="163"/>
      <c r="E2" s="163"/>
      <c r="F2" s="163"/>
      <c r="G2" s="163"/>
      <c r="H2" s="163"/>
      <c r="I2" s="163"/>
      <c r="J2" s="163"/>
      <c r="K2" s="163"/>
      <c r="L2" s="163"/>
      <c r="M2" s="163"/>
    </row>
    <row r="3" spans="1:18" ht="84" customHeight="1">
      <c r="A3" s="164" t="s">
        <v>429</v>
      </c>
      <c r="B3" s="165"/>
      <c r="C3" s="165"/>
      <c r="D3" s="165"/>
      <c r="E3" s="165"/>
      <c r="F3" s="165"/>
      <c r="G3" s="165"/>
      <c r="H3" s="165"/>
      <c r="I3" s="165"/>
      <c r="J3" s="165"/>
      <c r="K3" s="165"/>
      <c r="L3" s="165"/>
      <c r="M3" s="166"/>
      <c r="N3" s="91"/>
    </row>
    <row r="4" spans="1:18">
      <c r="A4" s="92" t="s">
        <v>430</v>
      </c>
      <c r="B4" s="89"/>
      <c r="C4" s="89"/>
      <c r="D4" s="89"/>
      <c r="E4" s="89"/>
      <c r="F4" s="89"/>
      <c r="G4" s="89"/>
      <c r="H4" s="89"/>
      <c r="I4" s="89"/>
      <c r="J4" s="89"/>
      <c r="K4" s="89"/>
      <c r="L4" s="89"/>
      <c r="M4" s="78"/>
    </row>
    <row r="5" spans="1:18">
      <c r="A5" s="93" t="s">
        <v>264</v>
      </c>
      <c r="B5" s="160"/>
      <c r="C5" s="160"/>
      <c r="D5" s="160"/>
      <c r="E5" s="160"/>
      <c r="F5" s="160"/>
      <c r="G5" s="160"/>
      <c r="H5" s="160"/>
      <c r="I5" s="160"/>
      <c r="J5" s="160"/>
      <c r="K5" s="160"/>
      <c r="L5" s="94"/>
      <c r="M5" s="95"/>
      <c r="N5" s="9" t="s">
        <v>431</v>
      </c>
    </row>
    <row r="6" spans="1:18">
      <c r="A6" s="19" t="s">
        <v>262</v>
      </c>
      <c r="B6" s="160"/>
      <c r="C6" s="160"/>
      <c r="D6" s="160"/>
      <c r="E6" s="160"/>
      <c r="F6" s="160"/>
      <c r="G6" s="160"/>
      <c r="H6" s="160"/>
      <c r="I6" s="160"/>
      <c r="J6" s="160"/>
      <c r="K6" s="160"/>
      <c r="L6" s="2"/>
      <c r="M6" s="96"/>
      <c r="N6" s="9" t="s">
        <v>432</v>
      </c>
    </row>
    <row r="7" spans="1:18">
      <c r="A7" s="93" t="s">
        <v>263</v>
      </c>
      <c r="B7" s="160"/>
      <c r="C7" s="160"/>
      <c r="D7" s="160"/>
      <c r="E7" s="160"/>
      <c r="F7" s="160"/>
      <c r="G7" s="160"/>
      <c r="H7" s="160"/>
      <c r="I7" s="160"/>
      <c r="J7" s="160"/>
      <c r="K7" s="160"/>
      <c r="L7" s="94"/>
      <c r="M7" s="97"/>
      <c r="N7" s="9" t="s">
        <v>433</v>
      </c>
    </row>
    <row r="9" spans="1:18">
      <c r="A9" s="1" t="s">
        <v>434</v>
      </c>
    </row>
    <row r="10" spans="1:18">
      <c r="A10" s="93" t="s">
        <v>259</v>
      </c>
      <c r="B10" s="160"/>
      <c r="C10" s="160"/>
      <c r="D10" s="160"/>
      <c r="E10" s="160"/>
      <c r="F10" s="160"/>
      <c r="G10" s="160"/>
      <c r="H10" s="160"/>
      <c r="I10" s="160"/>
      <c r="J10" s="160"/>
      <c r="K10" s="160"/>
      <c r="L10" s="94"/>
      <c r="M10" s="78" t="s">
        <v>402</v>
      </c>
    </row>
    <row r="11" spans="1:18">
      <c r="A11" s="93" t="s">
        <v>401</v>
      </c>
      <c r="B11" s="162"/>
      <c r="C11" s="162"/>
      <c r="D11" s="162"/>
      <c r="E11" s="162"/>
      <c r="F11" s="162"/>
      <c r="G11" s="162"/>
      <c r="H11" s="162"/>
      <c r="I11" s="162"/>
      <c r="J11" s="162"/>
      <c r="K11" s="162"/>
      <c r="L11" s="94"/>
      <c r="M11" s="78" t="s">
        <v>397</v>
      </c>
    </row>
    <row r="12" spans="1:18">
      <c r="A12" s="93" t="s">
        <v>265</v>
      </c>
      <c r="B12" s="98"/>
      <c r="C12" s="94"/>
      <c r="F12" s="1"/>
      <c r="G12" s="1"/>
      <c r="M12" s="78" t="s">
        <v>398</v>
      </c>
    </row>
    <row r="13" spans="1:18">
      <c r="A13" s="93" t="s">
        <v>261</v>
      </c>
      <c r="B13" s="98"/>
      <c r="C13" s="94"/>
      <c r="F13" s="1"/>
      <c r="G13" s="1"/>
      <c r="H13" s="94"/>
      <c r="M13" s="78" t="s">
        <v>399</v>
      </c>
    </row>
    <row r="14" spans="1:18">
      <c r="M14" s="78" t="s">
        <v>400</v>
      </c>
      <c r="R14" s="12"/>
    </row>
    <row r="15" spans="1:18">
      <c r="A15" s="1" t="s">
        <v>435</v>
      </c>
    </row>
    <row r="16" spans="1:18">
      <c r="A16" s="93" t="s">
        <v>436</v>
      </c>
      <c r="B16" s="98"/>
      <c r="C16" s="94"/>
      <c r="F16" s="1"/>
      <c r="G16" s="1"/>
      <c r="I16" s="161" t="s">
        <v>345</v>
      </c>
      <c r="J16" s="161"/>
      <c r="K16" s="99" t="str">
        <f>IFERROR(IF(SUM(ISNUMBER(B24),ISNUMBER(C24),ISNUMBER(B25),ISNUMBER(C25),ISNUMBER(C26),ISNUMBER(B26))=6,SUMPRODUCT(B24:B122,C24:C122)/SUM(B24:B122)," ")," ")</f>
        <v xml:space="preserve"> </v>
      </c>
      <c r="L16" s="100"/>
    </row>
    <row r="17" spans="1:20">
      <c r="A17" s="93" t="s">
        <v>260</v>
      </c>
      <c r="B17" s="98"/>
      <c r="C17" s="94"/>
      <c r="F17" s="1"/>
      <c r="G17" s="1"/>
      <c r="I17" s="101"/>
      <c r="J17" s="101"/>
      <c r="K17"/>
      <c r="L17" s="102"/>
      <c r="M17" s="103"/>
      <c r="N17" s="103"/>
    </row>
    <row r="18" spans="1:20">
      <c r="A18" s="93" t="s">
        <v>437</v>
      </c>
      <c r="B18" s="98"/>
      <c r="C18" s="94"/>
      <c r="F18" s="1"/>
      <c r="H18" s="1"/>
      <c r="I18" s="101"/>
      <c r="J18" s="101"/>
      <c r="K18"/>
      <c r="L18" s="102"/>
    </row>
    <row r="19" spans="1:20" ht="15.75">
      <c r="A19" s="1"/>
      <c r="C19" s="94"/>
      <c r="F19" s="1"/>
      <c r="G19" s="1"/>
      <c r="H19" s="16"/>
      <c r="I19"/>
      <c r="J19" s="104"/>
    </row>
    <row r="20" spans="1:20" ht="15.75" thickBot="1">
      <c r="A20" s="1" t="s">
        <v>438</v>
      </c>
      <c r="D20" s="167" t="s">
        <v>439</v>
      </c>
      <c r="E20" s="167"/>
      <c r="F20" s="167"/>
      <c r="G20" s="167"/>
      <c r="H20" s="167"/>
      <c r="I20" s="167"/>
      <c r="J20" s="167"/>
      <c r="K20" s="167"/>
      <c r="L20" s="167"/>
      <c r="M20"/>
    </row>
    <row r="21" spans="1:20" ht="255" customHeight="1" thickBot="1">
      <c r="A21" s="105" t="s">
        <v>440</v>
      </c>
      <c r="B21" s="106" t="s">
        <v>441</v>
      </c>
      <c r="C21" s="107" t="s">
        <v>442</v>
      </c>
      <c r="D21" s="82" t="s">
        <v>368</v>
      </c>
      <c r="E21" s="82" t="s">
        <v>369</v>
      </c>
      <c r="F21" s="82" t="s">
        <v>370</v>
      </c>
      <c r="G21" s="82" t="s">
        <v>372</v>
      </c>
      <c r="H21" s="82" t="s">
        <v>373</v>
      </c>
      <c r="I21" s="82" t="s">
        <v>375</v>
      </c>
      <c r="J21" s="82" t="s">
        <v>376</v>
      </c>
      <c r="K21" s="108" t="s">
        <v>377</v>
      </c>
      <c r="L21" s="109" t="s">
        <v>400</v>
      </c>
      <c r="M21" s="54"/>
    </row>
    <row r="22" spans="1:20" ht="15.75" customHeight="1" thickBot="1">
      <c r="A22" s="110" t="s">
        <v>447</v>
      </c>
      <c r="B22" s="97">
        <f>SUM(B24:B122,B124:B143)</f>
        <v>0</v>
      </c>
      <c r="C22" s="10"/>
      <c r="D22" s="86">
        <f>IFERROR(SUMPRODUCT($B$24:$B$143,D$24:D$143)/100,"")</f>
        <v>0</v>
      </c>
      <c r="E22" s="86">
        <f>IFERROR(SUMPRODUCT($B$24:$B$143,E$24:E$143)/100,"")</f>
        <v>0</v>
      </c>
      <c r="F22" s="86">
        <f t="shared" ref="F22:K22" si="0">IFERROR(SUMPRODUCT($B$24:$B$143,F$24:F$143)/100,"")</f>
        <v>0</v>
      </c>
      <c r="G22" s="86">
        <f t="shared" si="0"/>
        <v>0</v>
      </c>
      <c r="H22" s="86">
        <f t="shared" si="0"/>
        <v>0</v>
      </c>
      <c r="I22" s="86">
        <f t="shared" si="0"/>
        <v>0</v>
      </c>
      <c r="J22" s="86">
        <f t="shared" si="0"/>
        <v>0</v>
      </c>
      <c r="K22" s="86">
        <f t="shared" si="0"/>
        <v>0</v>
      </c>
      <c r="L22" s="121">
        <f ca="1">IFERROR((B22-SUM(D22:L22))/B22,"")</f>
        <v>0</v>
      </c>
      <c r="O22"/>
      <c r="P22"/>
      <c r="Q22"/>
      <c r="R22"/>
      <c r="S22"/>
      <c r="T22"/>
    </row>
    <row r="23" spans="1:20" ht="26.25" customHeight="1" thickBot="1">
      <c r="A23" s="111" t="s">
        <v>448</v>
      </c>
      <c r="B23" s="113"/>
      <c r="C23" s="112">
        <f>IFERROR(AVERAGE(C24:C122),)</f>
        <v>0</v>
      </c>
      <c r="D23" s="118">
        <f>IFERROR(SUMPRODUCT($B$24:$B$122,$C$24:$C$122,D24:D122)/SUMPRODUCT($B$24:$B$122,D24:D122),)</f>
        <v>0</v>
      </c>
      <c r="E23" s="119">
        <f>IFERROR(SUMPRODUCT($B$24:$B$122,$C$24:$C$122,E24:E122)/SUMPRODUCT($B$24:$B$122,E24:E122),)</f>
        <v>0</v>
      </c>
      <c r="F23" s="119">
        <f t="shared" ref="F23:K23" si="1">IFERROR(SUMPRODUCT($B$24:$B$122,$C$24:$C$122,F24:F122)/SUMPRODUCT($B$24:$B$122,F24:F122),)</f>
        <v>0</v>
      </c>
      <c r="G23" s="119">
        <f t="shared" si="1"/>
        <v>0</v>
      </c>
      <c r="H23" s="119">
        <f t="shared" si="1"/>
        <v>0</v>
      </c>
      <c r="I23" s="119">
        <f t="shared" si="1"/>
        <v>0</v>
      </c>
      <c r="J23" s="119">
        <f t="shared" si="1"/>
        <v>0</v>
      </c>
      <c r="K23" s="119">
        <f t="shared" si="1"/>
        <v>0</v>
      </c>
      <c r="L23" s="120">
        <f>IFERROR(SUMPRODUCT($B$24:$B$122,$C$24:$C$122,L24:L122)/SUMPRODUCT($B$24:$B$122,L24:L122),0)</f>
        <v>0</v>
      </c>
      <c r="M23" s="62" t="s">
        <v>404</v>
      </c>
      <c r="N23" s="63" t="s">
        <v>405</v>
      </c>
      <c r="O23"/>
      <c r="P23"/>
      <c r="Q23"/>
      <c r="R23"/>
      <c r="S23"/>
      <c r="T23"/>
    </row>
    <row r="24" spans="1:20" ht="15" customHeight="1">
      <c r="A24" s="15" t="s">
        <v>258</v>
      </c>
      <c r="B24" s="114"/>
      <c r="C24" s="64"/>
      <c r="D24" s="115"/>
      <c r="E24" s="116"/>
      <c r="F24" s="116"/>
      <c r="G24" s="116"/>
      <c r="H24" s="116"/>
      <c r="I24" s="116"/>
      <c r="J24" s="116"/>
      <c r="K24" s="116"/>
      <c r="L24" s="117" t="str">
        <f t="shared" ref="L24:L55" si="2">IF(ISBLANK(B24)," ",100-SUM(D24:K24))</f>
        <v xml:space="preserve"> </v>
      </c>
      <c r="M24" s="67"/>
      <c r="N24" s="67"/>
      <c r="O24"/>
      <c r="P24"/>
      <c r="Q24"/>
      <c r="R24"/>
      <c r="S24"/>
      <c r="T24"/>
    </row>
    <row r="25" spans="1:20" ht="14.45" customHeight="1">
      <c r="A25" s="15" t="s">
        <v>266</v>
      </c>
      <c r="B25" s="15"/>
      <c r="C25" s="64"/>
      <c r="D25" s="65"/>
      <c r="E25" s="15"/>
      <c r="F25" s="15"/>
      <c r="G25" s="15"/>
      <c r="H25" s="15"/>
      <c r="I25" s="15"/>
      <c r="J25" s="15"/>
      <c r="K25" s="15"/>
      <c r="L25" s="66" t="str">
        <f>IF(ISBLANK(B25)," ",100-SUM(D25:K25))</f>
        <v xml:space="preserve"> </v>
      </c>
      <c r="M25" s="67"/>
      <c r="N25" s="67"/>
      <c r="O25"/>
      <c r="P25"/>
      <c r="Q25"/>
      <c r="R25"/>
      <c r="S25"/>
      <c r="T25"/>
    </row>
    <row r="26" spans="1:20" ht="15" customHeight="1">
      <c r="A26" s="15" t="s">
        <v>267</v>
      </c>
      <c r="B26" s="15"/>
      <c r="C26" s="64"/>
      <c r="D26" s="65"/>
      <c r="E26" s="15"/>
      <c r="F26" s="15"/>
      <c r="G26" s="15"/>
      <c r="H26" s="15"/>
      <c r="I26" s="15"/>
      <c r="J26" s="15"/>
      <c r="K26" s="15"/>
      <c r="L26" s="66" t="str">
        <f t="shared" si="2"/>
        <v xml:space="preserve"> </v>
      </c>
      <c r="M26" s="67"/>
      <c r="N26" s="67"/>
      <c r="O26"/>
      <c r="P26"/>
      <c r="Q26"/>
      <c r="R26"/>
      <c r="S26"/>
      <c r="T26"/>
    </row>
    <row r="27" spans="1:20" ht="15" customHeight="1">
      <c r="A27" s="15" t="s">
        <v>268</v>
      </c>
      <c r="B27" s="15"/>
      <c r="C27" s="64"/>
      <c r="D27" s="65"/>
      <c r="E27" s="15"/>
      <c r="F27" s="15"/>
      <c r="G27" s="15"/>
      <c r="H27" s="15"/>
      <c r="I27" s="15"/>
      <c r="J27" s="15"/>
      <c r="K27" s="15"/>
      <c r="L27" s="66" t="str">
        <f t="shared" si="2"/>
        <v xml:space="preserve"> </v>
      </c>
      <c r="M27" s="67"/>
      <c r="N27" s="67"/>
      <c r="O27"/>
      <c r="P27"/>
      <c r="Q27"/>
      <c r="R27"/>
      <c r="S27"/>
      <c r="T27"/>
    </row>
    <row r="28" spans="1:20" ht="15" customHeight="1">
      <c r="A28" s="15" t="s">
        <v>269</v>
      </c>
      <c r="B28" s="15"/>
      <c r="C28" s="64"/>
      <c r="D28" s="65"/>
      <c r="E28" s="15"/>
      <c r="F28" s="15"/>
      <c r="G28" s="15"/>
      <c r="H28" s="15"/>
      <c r="I28" s="15"/>
      <c r="J28" s="15"/>
      <c r="K28" s="15"/>
      <c r="L28" s="66" t="str">
        <f t="shared" si="2"/>
        <v xml:space="preserve"> </v>
      </c>
      <c r="M28" s="67"/>
      <c r="N28" s="67"/>
      <c r="O28"/>
      <c r="P28"/>
      <c r="Q28"/>
      <c r="R28"/>
      <c r="S28"/>
      <c r="T28"/>
    </row>
    <row r="29" spans="1:20">
      <c r="A29" s="15" t="s">
        <v>270</v>
      </c>
      <c r="B29" s="15"/>
      <c r="C29" s="64"/>
      <c r="D29" s="65"/>
      <c r="E29" s="15"/>
      <c r="F29" s="15"/>
      <c r="G29" s="15"/>
      <c r="H29" s="15"/>
      <c r="I29" s="15"/>
      <c r="J29" s="15"/>
      <c r="K29" s="15"/>
      <c r="L29" s="66" t="str">
        <f t="shared" si="2"/>
        <v xml:space="preserve"> </v>
      </c>
      <c r="M29" s="67"/>
      <c r="N29" s="67"/>
      <c r="O29"/>
      <c r="P29"/>
      <c r="Q29"/>
      <c r="R29"/>
      <c r="S29"/>
      <c r="T29"/>
    </row>
    <row r="30" spans="1:20">
      <c r="A30" s="15" t="s">
        <v>271</v>
      </c>
      <c r="B30" s="15"/>
      <c r="C30" s="64"/>
      <c r="D30" s="65"/>
      <c r="E30" s="15"/>
      <c r="F30" s="15"/>
      <c r="G30" s="15"/>
      <c r="H30" s="15"/>
      <c r="I30" s="15"/>
      <c r="J30" s="15"/>
      <c r="K30" s="15"/>
      <c r="L30" s="66" t="str">
        <f t="shared" si="2"/>
        <v xml:space="preserve"> </v>
      </c>
      <c r="M30" s="67"/>
      <c r="N30" s="67"/>
      <c r="O30"/>
      <c r="P30"/>
      <c r="Q30"/>
      <c r="R30"/>
      <c r="S30"/>
      <c r="T30"/>
    </row>
    <row r="31" spans="1:20">
      <c r="A31" s="15" t="s">
        <v>272</v>
      </c>
      <c r="B31" s="15"/>
      <c r="C31" s="64"/>
      <c r="D31" s="65"/>
      <c r="E31" s="15"/>
      <c r="F31" s="15"/>
      <c r="G31" s="15"/>
      <c r="H31" s="15"/>
      <c r="I31" s="15"/>
      <c r="J31" s="15"/>
      <c r="K31" s="15"/>
      <c r="L31" s="66" t="str">
        <f t="shared" si="2"/>
        <v xml:space="preserve"> </v>
      </c>
      <c r="M31" s="67"/>
      <c r="N31" s="67"/>
      <c r="O31"/>
      <c r="P31"/>
      <c r="Q31"/>
      <c r="R31"/>
      <c r="S31"/>
      <c r="T31"/>
    </row>
    <row r="32" spans="1:20">
      <c r="A32" s="15" t="s">
        <v>273</v>
      </c>
      <c r="B32" s="15"/>
      <c r="C32" s="64"/>
      <c r="D32" s="65"/>
      <c r="E32" s="15"/>
      <c r="F32" s="15"/>
      <c r="G32" s="15"/>
      <c r="H32" s="15"/>
      <c r="I32" s="15"/>
      <c r="J32" s="15"/>
      <c r="K32" s="15"/>
      <c r="L32" s="66" t="str">
        <f t="shared" si="2"/>
        <v xml:space="preserve"> </v>
      </c>
      <c r="M32" s="67"/>
      <c r="N32" s="67"/>
      <c r="O32"/>
      <c r="P32"/>
      <c r="Q32"/>
      <c r="R32"/>
      <c r="S32"/>
      <c r="T32"/>
    </row>
    <row r="33" spans="1:20">
      <c r="A33" s="15" t="s">
        <v>274</v>
      </c>
      <c r="B33" s="15"/>
      <c r="C33" s="64"/>
      <c r="D33" s="65"/>
      <c r="E33" s="15"/>
      <c r="F33" s="15"/>
      <c r="G33" s="15"/>
      <c r="H33" s="15"/>
      <c r="I33" s="15"/>
      <c r="J33" s="15"/>
      <c r="K33" s="15"/>
      <c r="L33" s="66" t="str">
        <f t="shared" si="2"/>
        <v xml:space="preserve"> </v>
      </c>
      <c r="M33" s="67"/>
      <c r="N33" s="67"/>
      <c r="O33"/>
      <c r="P33"/>
      <c r="Q33"/>
      <c r="R33"/>
      <c r="S33"/>
      <c r="T33"/>
    </row>
    <row r="34" spans="1:20">
      <c r="A34" s="15" t="s">
        <v>275</v>
      </c>
      <c r="B34" s="15"/>
      <c r="C34" s="64"/>
      <c r="D34" s="65"/>
      <c r="E34" s="15"/>
      <c r="F34" s="15"/>
      <c r="G34" s="15"/>
      <c r="H34" s="15"/>
      <c r="I34" s="15"/>
      <c r="J34" s="15"/>
      <c r="K34" s="15"/>
      <c r="L34" s="66" t="str">
        <f t="shared" si="2"/>
        <v xml:space="preserve"> </v>
      </c>
      <c r="M34" s="67"/>
      <c r="N34" s="67"/>
      <c r="O34"/>
      <c r="P34"/>
      <c r="Q34"/>
      <c r="R34"/>
      <c r="S34"/>
      <c r="T34"/>
    </row>
    <row r="35" spans="1:20">
      <c r="A35" s="15" t="s">
        <v>276</v>
      </c>
      <c r="B35" s="15"/>
      <c r="C35" s="64"/>
      <c r="D35" s="65"/>
      <c r="E35" s="15"/>
      <c r="F35" s="15"/>
      <c r="G35" s="15"/>
      <c r="H35" s="15"/>
      <c r="I35" s="15"/>
      <c r="J35" s="15"/>
      <c r="K35" s="15"/>
      <c r="L35" s="66" t="str">
        <f t="shared" si="2"/>
        <v xml:space="preserve"> </v>
      </c>
      <c r="M35" s="67"/>
      <c r="N35" s="67"/>
      <c r="O35"/>
      <c r="P35"/>
      <c r="Q35"/>
      <c r="R35"/>
      <c r="S35"/>
      <c r="T35"/>
    </row>
    <row r="36" spans="1:20">
      <c r="A36" s="15" t="s">
        <v>277</v>
      </c>
      <c r="B36" s="15"/>
      <c r="C36" s="64"/>
      <c r="D36" s="65"/>
      <c r="E36" s="15"/>
      <c r="F36" s="15"/>
      <c r="G36" s="15"/>
      <c r="H36" s="15"/>
      <c r="I36" s="15"/>
      <c r="J36" s="15"/>
      <c r="K36" s="15"/>
      <c r="L36" s="66" t="str">
        <f t="shared" si="2"/>
        <v xml:space="preserve"> </v>
      </c>
      <c r="M36" s="67"/>
      <c r="N36" s="67"/>
      <c r="O36"/>
      <c r="P36"/>
      <c r="Q36"/>
      <c r="R36"/>
      <c r="S36"/>
      <c r="T36"/>
    </row>
    <row r="37" spans="1:20">
      <c r="A37" s="15" t="s">
        <v>278</v>
      </c>
      <c r="B37" s="15"/>
      <c r="C37" s="64"/>
      <c r="D37" s="65"/>
      <c r="E37" s="15"/>
      <c r="F37" s="15"/>
      <c r="G37" s="15"/>
      <c r="H37" s="15"/>
      <c r="I37" s="15"/>
      <c r="J37" s="15"/>
      <c r="K37" s="15"/>
      <c r="L37" s="66" t="str">
        <f t="shared" si="2"/>
        <v xml:space="preserve"> </v>
      </c>
      <c r="M37" s="67"/>
      <c r="N37" s="67"/>
      <c r="O37"/>
      <c r="P37"/>
      <c r="Q37"/>
      <c r="R37"/>
      <c r="S37"/>
      <c r="T37"/>
    </row>
    <row r="38" spans="1:20">
      <c r="A38" s="15" t="s">
        <v>279</v>
      </c>
      <c r="B38" s="15"/>
      <c r="C38" s="64"/>
      <c r="D38" s="65"/>
      <c r="E38" s="15"/>
      <c r="F38" s="15"/>
      <c r="G38" s="15"/>
      <c r="H38" s="15"/>
      <c r="I38" s="15"/>
      <c r="J38" s="15"/>
      <c r="K38" s="15"/>
      <c r="L38" s="66" t="str">
        <f t="shared" si="2"/>
        <v xml:space="preserve"> </v>
      </c>
      <c r="M38" s="67"/>
      <c r="N38" s="67"/>
      <c r="O38"/>
      <c r="P38"/>
      <c r="Q38"/>
      <c r="R38"/>
      <c r="S38"/>
      <c r="T38"/>
    </row>
    <row r="39" spans="1:20">
      <c r="A39" s="15" t="s">
        <v>280</v>
      </c>
      <c r="B39" s="15"/>
      <c r="C39" s="64"/>
      <c r="D39" s="65"/>
      <c r="E39" s="15"/>
      <c r="F39" s="15"/>
      <c r="G39" s="15"/>
      <c r="H39" s="15"/>
      <c r="I39" s="15"/>
      <c r="J39" s="15"/>
      <c r="K39" s="15"/>
      <c r="L39" s="66" t="str">
        <f t="shared" si="2"/>
        <v xml:space="preserve"> </v>
      </c>
      <c r="M39" s="67"/>
      <c r="N39" s="67"/>
      <c r="O39"/>
      <c r="P39"/>
      <c r="Q39"/>
      <c r="R39"/>
      <c r="S39"/>
      <c r="T39"/>
    </row>
    <row r="40" spans="1:20">
      <c r="A40" s="15" t="s">
        <v>281</v>
      </c>
      <c r="B40" s="15"/>
      <c r="C40" s="64"/>
      <c r="D40" s="65"/>
      <c r="E40" s="15"/>
      <c r="F40" s="15"/>
      <c r="G40" s="15"/>
      <c r="H40" s="15"/>
      <c r="I40" s="15"/>
      <c r="J40" s="15"/>
      <c r="K40" s="15"/>
      <c r="L40" s="66" t="str">
        <f t="shared" si="2"/>
        <v xml:space="preserve"> </v>
      </c>
      <c r="M40" s="67"/>
      <c r="N40" s="67"/>
      <c r="O40"/>
      <c r="P40"/>
      <c r="Q40"/>
      <c r="R40"/>
      <c r="S40"/>
      <c r="T40"/>
    </row>
    <row r="41" spans="1:20">
      <c r="A41" s="15" t="s">
        <v>282</v>
      </c>
      <c r="B41" s="15"/>
      <c r="C41" s="64"/>
      <c r="D41" s="65"/>
      <c r="E41" s="15"/>
      <c r="F41" s="15"/>
      <c r="G41" s="15"/>
      <c r="H41" s="15"/>
      <c r="I41" s="15"/>
      <c r="J41" s="15"/>
      <c r="K41" s="15"/>
      <c r="L41" s="66" t="str">
        <f t="shared" si="2"/>
        <v xml:space="preserve"> </v>
      </c>
      <c r="M41" s="67"/>
      <c r="N41" s="67"/>
      <c r="O41"/>
      <c r="P41"/>
      <c r="Q41"/>
      <c r="R41"/>
      <c r="S41"/>
      <c r="T41"/>
    </row>
    <row r="42" spans="1:20">
      <c r="A42" s="15" t="s">
        <v>283</v>
      </c>
      <c r="B42" s="15"/>
      <c r="C42" s="64"/>
      <c r="D42" s="65"/>
      <c r="E42" s="15"/>
      <c r="F42" s="15"/>
      <c r="G42" s="15"/>
      <c r="H42" s="15"/>
      <c r="I42" s="15"/>
      <c r="J42" s="15"/>
      <c r="K42" s="15"/>
      <c r="L42" s="66" t="str">
        <f t="shared" si="2"/>
        <v xml:space="preserve"> </v>
      </c>
      <c r="M42" s="67"/>
      <c r="N42" s="67"/>
      <c r="O42"/>
      <c r="P42"/>
      <c r="Q42"/>
      <c r="R42"/>
      <c r="S42"/>
      <c r="T42"/>
    </row>
    <row r="43" spans="1:20">
      <c r="A43" s="15" t="s">
        <v>284</v>
      </c>
      <c r="B43" s="15"/>
      <c r="C43" s="64"/>
      <c r="D43" s="65"/>
      <c r="E43" s="15"/>
      <c r="F43" s="15"/>
      <c r="G43" s="15"/>
      <c r="H43" s="15"/>
      <c r="I43" s="15"/>
      <c r="J43" s="15"/>
      <c r="K43" s="15"/>
      <c r="L43" s="66" t="str">
        <f t="shared" si="2"/>
        <v xml:space="preserve"> </v>
      </c>
      <c r="M43" s="67"/>
      <c r="N43" s="67"/>
      <c r="O43"/>
      <c r="P43"/>
      <c r="Q43"/>
      <c r="R43"/>
      <c r="S43"/>
      <c r="T43"/>
    </row>
    <row r="44" spans="1:20">
      <c r="A44" s="15" t="s">
        <v>285</v>
      </c>
      <c r="B44" s="15"/>
      <c r="C44" s="64"/>
      <c r="D44" s="65"/>
      <c r="E44" s="15"/>
      <c r="F44" s="15"/>
      <c r="G44" s="15"/>
      <c r="H44" s="15"/>
      <c r="I44" s="15"/>
      <c r="J44" s="15"/>
      <c r="K44" s="15"/>
      <c r="L44" s="66" t="str">
        <f t="shared" si="2"/>
        <v xml:space="preserve"> </v>
      </c>
      <c r="M44" s="67"/>
      <c r="N44" s="67"/>
      <c r="O44"/>
      <c r="P44"/>
      <c r="Q44"/>
      <c r="R44"/>
      <c r="S44"/>
      <c r="T44"/>
    </row>
    <row r="45" spans="1:20">
      <c r="A45" s="15" t="s">
        <v>286</v>
      </c>
      <c r="B45" s="15"/>
      <c r="C45" s="64"/>
      <c r="D45" s="65"/>
      <c r="E45" s="15"/>
      <c r="F45" s="15"/>
      <c r="G45" s="15"/>
      <c r="H45" s="15"/>
      <c r="I45" s="15"/>
      <c r="J45" s="15"/>
      <c r="K45" s="15"/>
      <c r="L45" s="66" t="str">
        <f t="shared" si="2"/>
        <v xml:space="preserve"> </v>
      </c>
      <c r="M45" s="67"/>
      <c r="N45" s="67"/>
      <c r="O45"/>
      <c r="P45"/>
      <c r="Q45"/>
      <c r="R45"/>
      <c r="S45"/>
      <c r="T45"/>
    </row>
    <row r="46" spans="1:20">
      <c r="A46" s="15" t="s">
        <v>287</v>
      </c>
      <c r="B46" s="15"/>
      <c r="C46" s="64"/>
      <c r="D46" s="65"/>
      <c r="E46" s="15"/>
      <c r="F46" s="15"/>
      <c r="G46" s="15"/>
      <c r="H46" s="15"/>
      <c r="I46" s="15"/>
      <c r="J46" s="15"/>
      <c r="K46" s="15"/>
      <c r="L46" s="66" t="str">
        <f t="shared" si="2"/>
        <v xml:space="preserve"> </v>
      </c>
      <c r="M46" s="67"/>
      <c r="N46" s="67"/>
      <c r="O46"/>
      <c r="P46"/>
      <c r="Q46"/>
      <c r="R46"/>
      <c r="S46"/>
      <c r="T46"/>
    </row>
    <row r="47" spans="1:20">
      <c r="A47" s="15" t="s">
        <v>288</v>
      </c>
      <c r="B47" s="15"/>
      <c r="C47" s="64"/>
      <c r="D47" s="65"/>
      <c r="E47" s="15"/>
      <c r="F47" s="15"/>
      <c r="G47" s="15"/>
      <c r="H47" s="15"/>
      <c r="I47" s="15"/>
      <c r="J47" s="15"/>
      <c r="K47" s="15"/>
      <c r="L47" s="66" t="str">
        <f t="shared" si="2"/>
        <v xml:space="preserve"> </v>
      </c>
      <c r="M47" s="67"/>
      <c r="N47" s="67"/>
      <c r="O47"/>
      <c r="P47"/>
      <c r="Q47"/>
      <c r="R47"/>
      <c r="S47"/>
      <c r="T47"/>
    </row>
    <row r="48" spans="1:20">
      <c r="A48" s="15" t="s">
        <v>289</v>
      </c>
      <c r="B48" s="15"/>
      <c r="C48" s="64"/>
      <c r="D48" s="65"/>
      <c r="E48" s="15"/>
      <c r="F48" s="15"/>
      <c r="G48" s="15"/>
      <c r="H48" s="15"/>
      <c r="I48" s="15"/>
      <c r="J48" s="15"/>
      <c r="K48" s="15"/>
      <c r="L48" s="66" t="str">
        <f t="shared" si="2"/>
        <v xml:space="preserve"> </v>
      </c>
      <c r="M48" s="67"/>
      <c r="N48" s="67"/>
      <c r="O48"/>
      <c r="P48"/>
      <c r="Q48"/>
      <c r="R48"/>
      <c r="S48"/>
      <c r="T48"/>
    </row>
    <row r="49" spans="1:20">
      <c r="A49" s="15" t="s">
        <v>290</v>
      </c>
      <c r="B49" s="15"/>
      <c r="C49" s="64"/>
      <c r="D49" s="65"/>
      <c r="E49" s="15"/>
      <c r="F49" s="15"/>
      <c r="G49" s="15"/>
      <c r="H49" s="15"/>
      <c r="I49" s="15"/>
      <c r="J49" s="15"/>
      <c r="K49" s="15"/>
      <c r="L49" s="66" t="str">
        <f t="shared" si="2"/>
        <v xml:space="preserve"> </v>
      </c>
      <c r="M49" s="67"/>
      <c r="N49" s="67"/>
      <c r="O49"/>
      <c r="P49"/>
      <c r="Q49"/>
      <c r="R49"/>
      <c r="S49"/>
      <c r="T49"/>
    </row>
    <row r="50" spans="1:20">
      <c r="A50" s="15" t="s">
        <v>291</v>
      </c>
      <c r="B50" s="15"/>
      <c r="C50" s="64"/>
      <c r="D50" s="65"/>
      <c r="E50" s="15"/>
      <c r="F50" s="15"/>
      <c r="G50" s="15"/>
      <c r="H50" s="15"/>
      <c r="I50" s="15"/>
      <c r="J50" s="15"/>
      <c r="K50" s="15"/>
      <c r="L50" s="66" t="str">
        <f t="shared" si="2"/>
        <v xml:space="preserve"> </v>
      </c>
      <c r="M50" s="67"/>
      <c r="N50" s="67"/>
    </row>
    <row r="51" spans="1:20">
      <c r="A51" s="15" t="s">
        <v>292</v>
      </c>
      <c r="B51" s="15"/>
      <c r="C51" s="64"/>
      <c r="D51" s="65"/>
      <c r="E51" s="15"/>
      <c r="F51" s="15"/>
      <c r="G51" s="15"/>
      <c r="H51" s="15"/>
      <c r="I51" s="15"/>
      <c r="J51" s="15"/>
      <c r="K51" s="15"/>
      <c r="L51" s="66" t="str">
        <f t="shared" si="2"/>
        <v xml:space="preserve"> </v>
      </c>
      <c r="M51" s="67"/>
      <c r="N51" s="67"/>
    </row>
    <row r="52" spans="1:20">
      <c r="A52" s="15" t="s">
        <v>293</v>
      </c>
      <c r="B52" s="15"/>
      <c r="C52" s="64"/>
      <c r="D52" s="65"/>
      <c r="E52" s="15"/>
      <c r="F52" s="15"/>
      <c r="G52" s="15"/>
      <c r="H52" s="15"/>
      <c r="I52" s="15"/>
      <c r="J52" s="15"/>
      <c r="K52" s="15"/>
      <c r="L52" s="66" t="str">
        <f t="shared" si="2"/>
        <v xml:space="preserve"> </v>
      </c>
      <c r="M52" s="67"/>
      <c r="N52" s="67"/>
    </row>
    <row r="53" spans="1:20">
      <c r="A53" s="15" t="s">
        <v>294</v>
      </c>
      <c r="B53" s="15"/>
      <c r="C53" s="64"/>
      <c r="D53" s="65"/>
      <c r="E53" s="15"/>
      <c r="F53" s="15"/>
      <c r="G53" s="15"/>
      <c r="H53" s="15"/>
      <c r="I53" s="15"/>
      <c r="J53" s="15"/>
      <c r="K53" s="15"/>
      <c r="L53" s="66" t="str">
        <f t="shared" si="2"/>
        <v xml:space="preserve"> </v>
      </c>
      <c r="M53" s="67"/>
      <c r="N53" s="67"/>
    </row>
    <row r="54" spans="1:20">
      <c r="A54" s="15" t="s">
        <v>295</v>
      </c>
      <c r="B54" s="15"/>
      <c r="C54" s="64"/>
      <c r="D54" s="65"/>
      <c r="E54" s="15"/>
      <c r="F54" s="15"/>
      <c r="G54" s="15"/>
      <c r="H54" s="15"/>
      <c r="I54" s="15"/>
      <c r="J54" s="15"/>
      <c r="K54" s="15"/>
      <c r="L54" s="66" t="str">
        <f t="shared" si="2"/>
        <v xml:space="preserve"> </v>
      </c>
      <c r="M54" s="67"/>
      <c r="N54" s="67"/>
    </row>
    <row r="55" spans="1:20">
      <c r="A55" s="15" t="s">
        <v>296</v>
      </c>
      <c r="B55" s="15"/>
      <c r="C55" s="64"/>
      <c r="D55" s="65"/>
      <c r="E55" s="15"/>
      <c r="F55" s="15"/>
      <c r="G55" s="15"/>
      <c r="H55" s="15"/>
      <c r="I55" s="15"/>
      <c r="J55" s="15"/>
      <c r="K55" s="15"/>
      <c r="L55" s="66" t="str">
        <f t="shared" si="2"/>
        <v xml:space="preserve"> </v>
      </c>
      <c r="M55" s="67"/>
      <c r="N55" s="67"/>
    </row>
    <row r="56" spans="1:20">
      <c r="A56" s="15" t="s">
        <v>297</v>
      </c>
      <c r="B56" s="15"/>
      <c r="C56" s="64"/>
      <c r="D56" s="65"/>
      <c r="E56" s="15"/>
      <c r="F56" s="15"/>
      <c r="G56" s="15"/>
      <c r="H56" s="15"/>
      <c r="I56" s="15"/>
      <c r="J56" s="15"/>
      <c r="K56" s="15"/>
      <c r="L56" s="66" t="str">
        <f t="shared" ref="L56:L87" si="3">IF(ISBLANK(B56)," ",100-SUM(D56:K56))</f>
        <v xml:space="preserve"> </v>
      </c>
      <c r="M56" s="67"/>
      <c r="N56" s="67"/>
    </row>
    <row r="57" spans="1:20">
      <c r="A57" s="15" t="s">
        <v>298</v>
      </c>
      <c r="B57" s="15"/>
      <c r="C57" s="64"/>
      <c r="D57" s="65"/>
      <c r="E57" s="15"/>
      <c r="F57" s="15"/>
      <c r="G57" s="15"/>
      <c r="H57" s="15"/>
      <c r="I57" s="15"/>
      <c r="J57" s="15"/>
      <c r="K57" s="15"/>
      <c r="L57" s="66" t="str">
        <f t="shared" si="3"/>
        <v xml:space="preserve"> </v>
      </c>
      <c r="M57" s="67"/>
      <c r="N57" s="67"/>
    </row>
    <row r="58" spans="1:20">
      <c r="A58" s="15" t="s">
        <v>299</v>
      </c>
      <c r="B58" s="15"/>
      <c r="C58" s="64"/>
      <c r="D58" s="65"/>
      <c r="E58" s="15"/>
      <c r="F58" s="15"/>
      <c r="G58" s="15"/>
      <c r="H58" s="15"/>
      <c r="I58" s="15"/>
      <c r="J58" s="15"/>
      <c r="K58" s="15"/>
      <c r="L58" s="66" t="str">
        <f t="shared" si="3"/>
        <v xml:space="preserve"> </v>
      </c>
      <c r="M58" s="67"/>
      <c r="N58" s="67"/>
    </row>
    <row r="59" spans="1:20">
      <c r="A59" s="15" t="s">
        <v>300</v>
      </c>
      <c r="B59" s="15"/>
      <c r="C59" s="64"/>
      <c r="D59" s="65"/>
      <c r="E59" s="15"/>
      <c r="F59" s="15"/>
      <c r="G59" s="15"/>
      <c r="H59" s="15"/>
      <c r="I59" s="15"/>
      <c r="J59" s="15"/>
      <c r="K59" s="15"/>
      <c r="L59" s="66" t="str">
        <f t="shared" si="3"/>
        <v xml:space="preserve"> </v>
      </c>
      <c r="M59" s="67"/>
      <c r="N59" s="67"/>
    </row>
    <row r="60" spans="1:20">
      <c r="A60" s="15" t="s">
        <v>301</v>
      </c>
      <c r="B60" s="15"/>
      <c r="C60" s="64"/>
      <c r="D60" s="65"/>
      <c r="E60" s="15"/>
      <c r="F60" s="15"/>
      <c r="G60" s="15"/>
      <c r="H60" s="15"/>
      <c r="I60" s="15"/>
      <c r="J60" s="15"/>
      <c r="K60" s="15"/>
      <c r="L60" s="66" t="str">
        <f t="shared" si="3"/>
        <v xml:space="preserve"> </v>
      </c>
      <c r="M60" s="67"/>
      <c r="N60" s="67"/>
    </row>
    <row r="61" spans="1:20">
      <c r="A61" s="15" t="s">
        <v>302</v>
      </c>
      <c r="B61" s="15"/>
      <c r="C61" s="64"/>
      <c r="D61" s="65"/>
      <c r="E61" s="15"/>
      <c r="F61" s="15"/>
      <c r="G61" s="15"/>
      <c r="H61" s="15"/>
      <c r="I61" s="15"/>
      <c r="J61" s="15"/>
      <c r="K61" s="15"/>
      <c r="L61" s="66" t="str">
        <f t="shared" si="3"/>
        <v xml:space="preserve"> </v>
      </c>
      <c r="M61" s="67"/>
      <c r="N61" s="67"/>
    </row>
    <row r="62" spans="1:20">
      <c r="A62" s="15" t="s">
        <v>303</v>
      </c>
      <c r="B62" s="15"/>
      <c r="C62" s="64"/>
      <c r="D62" s="65"/>
      <c r="E62" s="15"/>
      <c r="F62" s="15"/>
      <c r="G62" s="15"/>
      <c r="H62" s="15"/>
      <c r="I62" s="15"/>
      <c r="J62" s="15"/>
      <c r="K62" s="15"/>
      <c r="L62" s="66" t="str">
        <f t="shared" si="3"/>
        <v xml:space="preserve"> </v>
      </c>
      <c r="M62" s="67"/>
      <c r="N62" s="67"/>
    </row>
    <row r="63" spans="1:20">
      <c r="A63" s="15" t="s">
        <v>304</v>
      </c>
      <c r="B63" s="15"/>
      <c r="C63" s="64"/>
      <c r="D63" s="65"/>
      <c r="E63" s="15"/>
      <c r="F63" s="15"/>
      <c r="G63" s="15"/>
      <c r="H63" s="15"/>
      <c r="I63" s="15"/>
      <c r="J63" s="15"/>
      <c r="K63" s="15"/>
      <c r="L63" s="66" t="str">
        <f t="shared" si="3"/>
        <v xml:space="preserve"> </v>
      </c>
      <c r="M63" s="67"/>
      <c r="N63" s="67"/>
    </row>
    <row r="64" spans="1:20">
      <c r="A64" s="15" t="s">
        <v>305</v>
      </c>
      <c r="B64" s="15"/>
      <c r="C64" s="64"/>
      <c r="D64" s="65"/>
      <c r="E64" s="15"/>
      <c r="F64" s="15"/>
      <c r="G64" s="15"/>
      <c r="H64" s="15"/>
      <c r="I64" s="15"/>
      <c r="J64" s="15"/>
      <c r="K64" s="15"/>
      <c r="L64" s="66" t="str">
        <f t="shared" si="3"/>
        <v xml:space="preserve"> </v>
      </c>
      <c r="M64" s="67"/>
      <c r="N64" s="67"/>
    </row>
    <row r="65" spans="1:14">
      <c r="A65" s="15" t="s">
        <v>306</v>
      </c>
      <c r="B65" s="15"/>
      <c r="C65" s="64"/>
      <c r="D65" s="65"/>
      <c r="E65" s="15"/>
      <c r="F65" s="15"/>
      <c r="G65" s="15"/>
      <c r="H65" s="15"/>
      <c r="I65" s="15"/>
      <c r="J65" s="15"/>
      <c r="K65" s="15"/>
      <c r="L65" s="66" t="str">
        <f t="shared" si="3"/>
        <v xml:space="preserve"> </v>
      </c>
      <c r="M65" s="67"/>
      <c r="N65" s="67"/>
    </row>
    <row r="66" spans="1:14">
      <c r="A66" s="15" t="s">
        <v>307</v>
      </c>
      <c r="B66" s="15"/>
      <c r="C66" s="64"/>
      <c r="D66" s="65"/>
      <c r="E66" s="15"/>
      <c r="F66" s="15"/>
      <c r="G66" s="15"/>
      <c r="H66" s="15"/>
      <c r="I66" s="15"/>
      <c r="J66" s="15"/>
      <c r="K66" s="15"/>
      <c r="L66" s="66" t="str">
        <f t="shared" si="3"/>
        <v xml:space="preserve"> </v>
      </c>
      <c r="M66" s="67"/>
      <c r="N66" s="67"/>
    </row>
    <row r="67" spans="1:14">
      <c r="A67" s="15" t="s">
        <v>308</v>
      </c>
      <c r="B67" s="15"/>
      <c r="C67" s="64"/>
      <c r="D67" s="65"/>
      <c r="E67" s="15"/>
      <c r="F67" s="15"/>
      <c r="G67" s="15"/>
      <c r="H67" s="15"/>
      <c r="I67" s="15"/>
      <c r="J67" s="15"/>
      <c r="K67" s="15"/>
      <c r="L67" s="66" t="str">
        <f t="shared" si="3"/>
        <v xml:space="preserve"> </v>
      </c>
      <c r="M67" s="67"/>
      <c r="N67" s="67"/>
    </row>
    <row r="68" spans="1:14">
      <c r="A68" s="15" t="s">
        <v>309</v>
      </c>
      <c r="B68" s="15"/>
      <c r="C68" s="64"/>
      <c r="D68" s="65"/>
      <c r="E68" s="15"/>
      <c r="F68" s="15"/>
      <c r="G68" s="15"/>
      <c r="H68" s="15"/>
      <c r="I68" s="15"/>
      <c r="J68" s="15"/>
      <c r="K68" s="15"/>
      <c r="L68" s="66" t="str">
        <f t="shared" si="3"/>
        <v xml:space="preserve"> </v>
      </c>
      <c r="M68" s="67"/>
      <c r="N68" s="67"/>
    </row>
    <row r="69" spans="1:14">
      <c r="A69" s="15" t="s">
        <v>310</v>
      </c>
      <c r="B69" s="15"/>
      <c r="C69" s="64"/>
      <c r="D69" s="65"/>
      <c r="E69" s="15"/>
      <c r="F69" s="15"/>
      <c r="G69" s="15"/>
      <c r="H69" s="15"/>
      <c r="I69" s="15"/>
      <c r="J69" s="15"/>
      <c r="K69" s="15"/>
      <c r="L69" s="66" t="str">
        <f t="shared" si="3"/>
        <v xml:space="preserve"> </v>
      </c>
      <c r="M69" s="67"/>
      <c r="N69" s="67"/>
    </row>
    <row r="70" spans="1:14">
      <c r="A70" s="15" t="s">
        <v>311</v>
      </c>
      <c r="B70" s="15"/>
      <c r="C70" s="64"/>
      <c r="D70" s="65"/>
      <c r="E70" s="15"/>
      <c r="F70" s="15"/>
      <c r="G70" s="15"/>
      <c r="H70" s="15"/>
      <c r="I70" s="15"/>
      <c r="J70" s="15"/>
      <c r="K70" s="15"/>
      <c r="L70" s="66" t="str">
        <f t="shared" si="3"/>
        <v xml:space="preserve"> </v>
      </c>
      <c r="M70" s="67"/>
      <c r="N70" s="67"/>
    </row>
    <row r="71" spans="1:14">
      <c r="A71" s="15" t="s">
        <v>312</v>
      </c>
      <c r="B71" s="15"/>
      <c r="C71" s="64"/>
      <c r="D71" s="65"/>
      <c r="E71" s="15"/>
      <c r="F71" s="15"/>
      <c r="G71" s="15"/>
      <c r="H71" s="15"/>
      <c r="I71" s="15"/>
      <c r="J71" s="15"/>
      <c r="K71" s="15"/>
      <c r="L71" s="66" t="str">
        <f t="shared" si="3"/>
        <v xml:space="preserve"> </v>
      </c>
      <c r="M71" s="67"/>
      <c r="N71" s="67"/>
    </row>
    <row r="72" spans="1:14">
      <c r="A72" s="15" t="s">
        <v>313</v>
      </c>
      <c r="B72" s="15"/>
      <c r="C72" s="64"/>
      <c r="D72" s="65"/>
      <c r="E72" s="15"/>
      <c r="F72" s="15"/>
      <c r="G72" s="15"/>
      <c r="H72" s="15"/>
      <c r="I72" s="15"/>
      <c r="J72" s="15"/>
      <c r="K72" s="15"/>
      <c r="L72" s="66" t="str">
        <f t="shared" si="3"/>
        <v xml:space="preserve"> </v>
      </c>
      <c r="M72" s="67"/>
      <c r="N72" s="67"/>
    </row>
    <row r="73" spans="1:14">
      <c r="A73" s="15" t="s">
        <v>314</v>
      </c>
      <c r="B73" s="15"/>
      <c r="C73" s="64"/>
      <c r="D73" s="65"/>
      <c r="E73" s="15"/>
      <c r="F73" s="15"/>
      <c r="G73" s="15"/>
      <c r="H73" s="15"/>
      <c r="I73" s="15"/>
      <c r="J73" s="15"/>
      <c r="K73" s="15"/>
      <c r="L73" s="66" t="str">
        <f t="shared" si="3"/>
        <v xml:space="preserve"> </v>
      </c>
      <c r="M73" s="67"/>
      <c r="N73" s="67"/>
    </row>
    <row r="74" spans="1:14">
      <c r="A74" s="15" t="s">
        <v>315</v>
      </c>
      <c r="B74" s="15"/>
      <c r="C74" s="64"/>
      <c r="D74" s="65"/>
      <c r="E74" s="15"/>
      <c r="F74" s="15"/>
      <c r="G74" s="15"/>
      <c r="H74" s="15"/>
      <c r="I74" s="15"/>
      <c r="J74" s="15"/>
      <c r="K74" s="15"/>
      <c r="L74" s="66" t="str">
        <f t="shared" si="3"/>
        <v xml:space="preserve"> </v>
      </c>
      <c r="M74" s="67"/>
      <c r="N74" s="67"/>
    </row>
    <row r="75" spans="1:14">
      <c r="A75" s="15" t="s">
        <v>316</v>
      </c>
      <c r="B75" s="15"/>
      <c r="C75" s="64"/>
      <c r="D75" s="65"/>
      <c r="E75" s="15"/>
      <c r="F75" s="15"/>
      <c r="G75" s="15"/>
      <c r="H75" s="15"/>
      <c r="I75" s="15"/>
      <c r="J75" s="15"/>
      <c r="K75" s="15"/>
      <c r="L75" s="66" t="str">
        <f t="shared" si="3"/>
        <v xml:space="preserve"> </v>
      </c>
      <c r="M75" s="67"/>
      <c r="N75" s="67"/>
    </row>
    <row r="76" spans="1:14">
      <c r="A76" s="15" t="s">
        <v>317</v>
      </c>
      <c r="B76" s="15"/>
      <c r="C76" s="64"/>
      <c r="D76" s="65"/>
      <c r="E76" s="15"/>
      <c r="F76" s="15"/>
      <c r="G76" s="15"/>
      <c r="H76" s="15"/>
      <c r="I76" s="15"/>
      <c r="J76" s="15"/>
      <c r="K76" s="15"/>
      <c r="L76" s="66" t="str">
        <f t="shared" si="3"/>
        <v xml:space="preserve"> </v>
      </c>
      <c r="M76" s="67"/>
      <c r="N76" s="67"/>
    </row>
    <row r="77" spans="1:14">
      <c r="A77" s="15" t="s">
        <v>318</v>
      </c>
      <c r="B77" s="15"/>
      <c r="C77" s="64"/>
      <c r="D77" s="65"/>
      <c r="E77" s="15"/>
      <c r="F77" s="15"/>
      <c r="G77" s="15"/>
      <c r="H77" s="15"/>
      <c r="I77" s="15"/>
      <c r="J77" s="15"/>
      <c r="K77" s="15"/>
      <c r="L77" s="66" t="str">
        <f t="shared" si="3"/>
        <v xml:space="preserve"> </v>
      </c>
      <c r="M77" s="67"/>
      <c r="N77" s="67"/>
    </row>
    <row r="78" spans="1:14">
      <c r="A78" s="15" t="s">
        <v>319</v>
      </c>
      <c r="B78" s="15"/>
      <c r="C78" s="64"/>
      <c r="D78" s="65"/>
      <c r="E78" s="15"/>
      <c r="F78" s="15"/>
      <c r="G78" s="15"/>
      <c r="H78" s="15"/>
      <c r="I78" s="15"/>
      <c r="J78" s="15"/>
      <c r="K78" s="15"/>
      <c r="L78" s="66" t="str">
        <f t="shared" si="3"/>
        <v xml:space="preserve"> </v>
      </c>
      <c r="M78" s="67"/>
      <c r="N78" s="67"/>
    </row>
    <row r="79" spans="1:14">
      <c r="A79" s="15" t="s">
        <v>320</v>
      </c>
      <c r="B79" s="15"/>
      <c r="C79" s="64"/>
      <c r="D79" s="65"/>
      <c r="E79" s="15"/>
      <c r="F79" s="15"/>
      <c r="G79" s="15"/>
      <c r="H79" s="15"/>
      <c r="I79" s="15"/>
      <c r="J79" s="15"/>
      <c r="K79" s="15"/>
      <c r="L79" s="66" t="str">
        <f t="shared" si="3"/>
        <v xml:space="preserve"> </v>
      </c>
      <c r="M79" s="67"/>
      <c r="N79" s="67"/>
    </row>
    <row r="80" spans="1:14">
      <c r="A80" s="15" t="s">
        <v>321</v>
      </c>
      <c r="B80" s="15"/>
      <c r="C80" s="64"/>
      <c r="D80" s="65"/>
      <c r="E80" s="15"/>
      <c r="F80" s="15"/>
      <c r="G80" s="15"/>
      <c r="H80" s="15"/>
      <c r="I80" s="15"/>
      <c r="J80" s="15"/>
      <c r="K80" s="15"/>
      <c r="L80" s="66" t="str">
        <f t="shared" si="3"/>
        <v xml:space="preserve"> </v>
      </c>
      <c r="M80" s="67"/>
      <c r="N80" s="67"/>
    </row>
    <row r="81" spans="1:14">
      <c r="A81" s="15" t="s">
        <v>322</v>
      </c>
      <c r="B81" s="15"/>
      <c r="C81" s="64"/>
      <c r="D81" s="65"/>
      <c r="E81" s="15"/>
      <c r="F81" s="15"/>
      <c r="G81" s="15"/>
      <c r="H81" s="15"/>
      <c r="I81" s="15"/>
      <c r="J81" s="15"/>
      <c r="K81" s="15"/>
      <c r="L81" s="66" t="str">
        <f t="shared" si="3"/>
        <v xml:space="preserve"> </v>
      </c>
      <c r="M81" s="67"/>
      <c r="N81" s="67"/>
    </row>
    <row r="82" spans="1:14">
      <c r="A82" s="15" t="s">
        <v>323</v>
      </c>
      <c r="B82" s="15"/>
      <c r="C82" s="64"/>
      <c r="D82" s="65"/>
      <c r="E82" s="15"/>
      <c r="F82" s="15"/>
      <c r="G82" s="15"/>
      <c r="H82" s="15"/>
      <c r="I82" s="15"/>
      <c r="J82" s="15"/>
      <c r="K82" s="15"/>
      <c r="L82" s="66" t="str">
        <f t="shared" si="3"/>
        <v xml:space="preserve"> </v>
      </c>
      <c r="M82" s="67"/>
      <c r="N82" s="67"/>
    </row>
    <row r="83" spans="1:14">
      <c r="A83" s="15" t="s">
        <v>324</v>
      </c>
      <c r="B83" s="15"/>
      <c r="C83" s="64"/>
      <c r="D83" s="65"/>
      <c r="E83" s="15"/>
      <c r="F83" s="15"/>
      <c r="G83" s="15"/>
      <c r="H83" s="15"/>
      <c r="I83" s="15"/>
      <c r="J83" s="15"/>
      <c r="K83" s="15"/>
      <c r="L83" s="66" t="str">
        <f t="shared" si="3"/>
        <v xml:space="preserve"> </v>
      </c>
      <c r="M83" s="67"/>
      <c r="N83" s="67"/>
    </row>
    <row r="84" spans="1:14">
      <c r="A84" s="15" t="s">
        <v>325</v>
      </c>
      <c r="B84" s="15"/>
      <c r="C84" s="64"/>
      <c r="D84" s="65"/>
      <c r="E84" s="15"/>
      <c r="F84" s="15"/>
      <c r="G84" s="15"/>
      <c r="H84" s="15"/>
      <c r="I84" s="15"/>
      <c r="J84" s="15"/>
      <c r="K84" s="15"/>
      <c r="L84" s="66" t="str">
        <f t="shared" si="3"/>
        <v xml:space="preserve"> </v>
      </c>
      <c r="M84" s="67"/>
      <c r="N84" s="67"/>
    </row>
    <row r="85" spans="1:14">
      <c r="A85" s="15" t="s">
        <v>326</v>
      </c>
      <c r="B85" s="15"/>
      <c r="C85" s="64"/>
      <c r="D85" s="65"/>
      <c r="E85" s="15"/>
      <c r="F85" s="15"/>
      <c r="G85" s="15"/>
      <c r="H85" s="15"/>
      <c r="I85" s="15"/>
      <c r="J85" s="15"/>
      <c r="K85" s="15"/>
      <c r="L85" s="66" t="str">
        <f t="shared" si="3"/>
        <v xml:space="preserve"> </v>
      </c>
      <c r="M85" s="67"/>
      <c r="N85" s="67"/>
    </row>
    <row r="86" spans="1:14">
      <c r="A86" s="15" t="s">
        <v>327</v>
      </c>
      <c r="B86" s="15"/>
      <c r="C86" s="64"/>
      <c r="D86" s="65"/>
      <c r="E86" s="15"/>
      <c r="F86" s="15"/>
      <c r="G86" s="15"/>
      <c r="H86" s="15"/>
      <c r="I86" s="15"/>
      <c r="J86" s="15"/>
      <c r="K86" s="15"/>
      <c r="L86" s="66" t="str">
        <f t="shared" si="3"/>
        <v xml:space="preserve"> </v>
      </c>
      <c r="M86" s="67"/>
      <c r="N86" s="67"/>
    </row>
    <row r="87" spans="1:14">
      <c r="A87" s="15" t="s">
        <v>328</v>
      </c>
      <c r="B87" s="15"/>
      <c r="C87" s="64"/>
      <c r="D87" s="65"/>
      <c r="E87" s="15"/>
      <c r="F87" s="15"/>
      <c r="G87" s="15"/>
      <c r="H87" s="15"/>
      <c r="I87" s="15"/>
      <c r="J87" s="15"/>
      <c r="K87" s="15"/>
      <c r="L87" s="66" t="str">
        <f t="shared" si="3"/>
        <v xml:space="preserve"> </v>
      </c>
      <c r="M87" s="67"/>
      <c r="N87" s="67"/>
    </row>
    <row r="88" spans="1:14">
      <c r="A88" s="15" t="s">
        <v>329</v>
      </c>
      <c r="B88" s="15"/>
      <c r="C88" s="64"/>
      <c r="D88" s="65"/>
      <c r="E88" s="15"/>
      <c r="F88" s="15"/>
      <c r="G88" s="15"/>
      <c r="H88" s="15"/>
      <c r="I88" s="15"/>
      <c r="J88" s="15"/>
      <c r="K88" s="15"/>
      <c r="L88" s="66" t="str">
        <f t="shared" ref="L88:L119" si="4">IF(ISBLANK(B88)," ",100-SUM(D88:K88))</f>
        <v xml:space="preserve"> </v>
      </c>
      <c r="M88" s="67"/>
      <c r="N88" s="67"/>
    </row>
    <row r="89" spans="1:14">
      <c r="A89" s="15" t="s">
        <v>330</v>
      </c>
      <c r="B89" s="15"/>
      <c r="C89" s="64"/>
      <c r="D89" s="65"/>
      <c r="E89" s="15"/>
      <c r="F89" s="15"/>
      <c r="G89" s="15"/>
      <c r="H89" s="15"/>
      <c r="I89" s="15"/>
      <c r="J89" s="15"/>
      <c r="K89" s="15"/>
      <c r="L89" s="66" t="str">
        <f t="shared" si="4"/>
        <v xml:space="preserve"> </v>
      </c>
      <c r="M89" s="67"/>
      <c r="N89" s="67"/>
    </row>
    <row r="90" spans="1:14">
      <c r="A90" s="15" t="s">
        <v>331</v>
      </c>
      <c r="B90" s="15"/>
      <c r="C90" s="64"/>
      <c r="D90" s="65"/>
      <c r="E90" s="15"/>
      <c r="F90" s="15"/>
      <c r="G90" s="15"/>
      <c r="H90" s="15"/>
      <c r="I90" s="15"/>
      <c r="J90" s="15"/>
      <c r="K90" s="15"/>
      <c r="L90" s="66" t="str">
        <f t="shared" si="4"/>
        <v xml:space="preserve"> </v>
      </c>
      <c r="M90" s="67"/>
      <c r="N90" s="67"/>
    </row>
    <row r="91" spans="1:14">
      <c r="A91" s="15" t="s">
        <v>332</v>
      </c>
      <c r="B91" s="15"/>
      <c r="C91" s="64"/>
      <c r="D91" s="65"/>
      <c r="E91" s="15"/>
      <c r="F91" s="15"/>
      <c r="G91" s="15"/>
      <c r="H91" s="15"/>
      <c r="I91" s="15"/>
      <c r="J91" s="15"/>
      <c r="K91" s="15"/>
      <c r="L91" s="66" t="str">
        <f t="shared" si="4"/>
        <v xml:space="preserve"> </v>
      </c>
      <c r="M91" s="67"/>
      <c r="N91" s="67"/>
    </row>
    <row r="92" spans="1:14">
      <c r="A92" s="15" t="s">
        <v>333</v>
      </c>
      <c r="B92" s="15"/>
      <c r="C92" s="64"/>
      <c r="D92" s="65"/>
      <c r="E92" s="15"/>
      <c r="F92" s="15"/>
      <c r="G92" s="15"/>
      <c r="H92" s="15"/>
      <c r="I92" s="15"/>
      <c r="J92" s="15"/>
      <c r="K92" s="15"/>
      <c r="L92" s="66" t="str">
        <f t="shared" si="4"/>
        <v xml:space="preserve"> </v>
      </c>
      <c r="M92" s="67"/>
      <c r="N92" s="67"/>
    </row>
    <row r="93" spans="1:14">
      <c r="A93" s="15" t="s">
        <v>334</v>
      </c>
      <c r="B93" s="15"/>
      <c r="C93" s="64"/>
      <c r="D93" s="65"/>
      <c r="E93" s="15"/>
      <c r="F93" s="15"/>
      <c r="G93" s="15"/>
      <c r="H93" s="15"/>
      <c r="I93" s="15"/>
      <c r="J93" s="15"/>
      <c r="K93" s="15"/>
      <c r="L93" s="66" t="str">
        <f t="shared" si="4"/>
        <v xml:space="preserve"> </v>
      </c>
      <c r="M93" s="67"/>
      <c r="N93" s="67"/>
    </row>
    <row r="94" spans="1:14">
      <c r="A94" s="15" t="s">
        <v>335</v>
      </c>
      <c r="B94" s="15"/>
      <c r="C94" s="64"/>
      <c r="D94" s="65"/>
      <c r="E94" s="15"/>
      <c r="F94" s="15"/>
      <c r="G94" s="15"/>
      <c r="H94" s="15"/>
      <c r="I94" s="15"/>
      <c r="J94" s="15"/>
      <c r="K94" s="15"/>
      <c r="L94" s="66" t="str">
        <f t="shared" si="4"/>
        <v xml:space="preserve"> </v>
      </c>
      <c r="M94" s="67"/>
      <c r="N94" s="67"/>
    </row>
    <row r="95" spans="1:14">
      <c r="A95" s="15" t="s">
        <v>336</v>
      </c>
      <c r="B95" s="15"/>
      <c r="C95" s="64"/>
      <c r="D95" s="65"/>
      <c r="E95" s="15"/>
      <c r="F95" s="15"/>
      <c r="G95" s="15"/>
      <c r="H95" s="15"/>
      <c r="I95" s="15"/>
      <c r="J95" s="15"/>
      <c r="K95" s="15"/>
      <c r="L95" s="66" t="str">
        <f t="shared" si="4"/>
        <v xml:space="preserve"> </v>
      </c>
      <c r="M95" s="67"/>
      <c r="N95" s="67"/>
    </row>
    <row r="96" spans="1:14">
      <c r="A96" s="15" t="s">
        <v>337</v>
      </c>
      <c r="B96" s="15"/>
      <c r="C96" s="64"/>
      <c r="D96" s="65"/>
      <c r="E96" s="15"/>
      <c r="F96" s="15"/>
      <c r="G96" s="15"/>
      <c r="H96" s="15"/>
      <c r="I96" s="15"/>
      <c r="J96" s="15"/>
      <c r="K96" s="15"/>
      <c r="L96" s="66" t="str">
        <f t="shared" si="4"/>
        <v xml:space="preserve"> </v>
      </c>
      <c r="M96" s="67"/>
      <c r="N96" s="67"/>
    </row>
    <row r="97" spans="1:14">
      <c r="A97" s="15" t="s">
        <v>338</v>
      </c>
      <c r="B97" s="15"/>
      <c r="C97" s="64"/>
      <c r="D97" s="65"/>
      <c r="E97" s="15"/>
      <c r="F97" s="15"/>
      <c r="G97" s="15"/>
      <c r="H97" s="15"/>
      <c r="I97" s="15"/>
      <c r="J97" s="15"/>
      <c r="K97" s="15"/>
      <c r="L97" s="66" t="str">
        <f t="shared" si="4"/>
        <v xml:space="preserve"> </v>
      </c>
      <c r="M97" s="67"/>
      <c r="N97" s="67"/>
    </row>
    <row r="98" spans="1:14">
      <c r="A98" s="15" t="s">
        <v>339</v>
      </c>
      <c r="B98" s="15"/>
      <c r="C98" s="64"/>
      <c r="D98" s="65"/>
      <c r="E98" s="15"/>
      <c r="F98" s="15"/>
      <c r="G98" s="15"/>
      <c r="H98" s="15"/>
      <c r="I98" s="15"/>
      <c r="J98" s="15"/>
      <c r="K98" s="15"/>
      <c r="L98" s="66" t="str">
        <f t="shared" si="4"/>
        <v xml:space="preserve"> </v>
      </c>
      <c r="M98" s="67"/>
      <c r="N98" s="67"/>
    </row>
    <row r="99" spans="1:14">
      <c r="A99" s="15" t="s">
        <v>340</v>
      </c>
      <c r="B99" s="15"/>
      <c r="C99" s="64"/>
      <c r="D99" s="65"/>
      <c r="E99" s="15"/>
      <c r="F99" s="15"/>
      <c r="G99" s="15"/>
      <c r="H99" s="15"/>
      <c r="I99" s="15"/>
      <c r="J99" s="15"/>
      <c r="K99" s="15"/>
      <c r="L99" s="66" t="str">
        <f t="shared" si="4"/>
        <v xml:space="preserve"> </v>
      </c>
      <c r="M99" s="67"/>
      <c r="N99" s="67"/>
    </row>
    <row r="100" spans="1:14">
      <c r="A100" s="15" t="s">
        <v>341</v>
      </c>
      <c r="B100" s="15"/>
      <c r="C100" s="64"/>
      <c r="D100" s="65"/>
      <c r="E100" s="15"/>
      <c r="F100" s="15"/>
      <c r="G100" s="15"/>
      <c r="H100" s="15"/>
      <c r="I100" s="15"/>
      <c r="J100" s="15"/>
      <c r="K100" s="15"/>
      <c r="L100" s="66" t="str">
        <f t="shared" si="4"/>
        <v xml:space="preserve"> </v>
      </c>
      <c r="M100" s="67"/>
      <c r="N100" s="67"/>
    </row>
    <row r="101" spans="1:14">
      <c r="A101" s="15" t="s">
        <v>342</v>
      </c>
      <c r="B101" s="15"/>
      <c r="C101" s="64"/>
      <c r="D101" s="65"/>
      <c r="E101" s="15"/>
      <c r="F101" s="15"/>
      <c r="G101" s="15"/>
      <c r="H101" s="15"/>
      <c r="I101" s="15"/>
      <c r="J101" s="15"/>
      <c r="K101" s="15"/>
      <c r="L101" s="66" t="str">
        <f t="shared" si="4"/>
        <v xml:space="preserve"> </v>
      </c>
      <c r="M101" s="67"/>
      <c r="N101" s="67"/>
    </row>
    <row r="102" spans="1:14">
      <c r="A102" s="15" t="s">
        <v>343</v>
      </c>
      <c r="B102" s="15"/>
      <c r="C102" s="64"/>
      <c r="D102" s="65"/>
      <c r="E102" s="15"/>
      <c r="F102" s="15"/>
      <c r="G102" s="15"/>
      <c r="H102" s="15"/>
      <c r="I102" s="15"/>
      <c r="J102" s="15"/>
      <c r="K102" s="15"/>
      <c r="L102" s="66" t="str">
        <f t="shared" si="4"/>
        <v xml:space="preserve"> </v>
      </c>
      <c r="M102" s="67"/>
      <c r="N102" s="67"/>
    </row>
    <row r="103" spans="1:14">
      <c r="A103" s="15" t="s">
        <v>344</v>
      </c>
      <c r="B103" s="15"/>
      <c r="C103" s="64"/>
      <c r="D103" s="65"/>
      <c r="E103" s="15"/>
      <c r="F103" s="15"/>
      <c r="G103" s="15"/>
      <c r="H103" s="15"/>
      <c r="I103" s="15"/>
      <c r="J103" s="15"/>
      <c r="K103" s="15"/>
      <c r="L103" s="66" t="str">
        <f t="shared" si="4"/>
        <v xml:space="preserve"> </v>
      </c>
      <c r="M103" s="67"/>
      <c r="N103" s="67"/>
    </row>
    <row r="104" spans="1:14">
      <c r="A104" s="15" t="s">
        <v>406</v>
      </c>
      <c r="B104" s="15"/>
      <c r="C104" s="64"/>
      <c r="D104" s="65"/>
      <c r="E104" s="15"/>
      <c r="F104" s="15"/>
      <c r="G104" s="15"/>
      <c r="H104" s="15"/>
      <c r="I104" s="15"/>
      <c r="J104" s="15"/>
      <c r="K104" s="15"/>
      <c r="L104" s="66" t="str">
        <f t="shared" si="4"/>
        <v xml:space="preserve"> </v>
      </c>
      <c r="M104" s="67"/>
      <c r="N104" s="67"/>
    </row>
    <row r="105" spans="1:14">
      <c r="A105" s="15" t="s">
        <v>407</v>
      </c>
      <c r="B105" s="15"/>
      <c r="C105" s="64"/>
      <c r="D105" s="65"/>
      <c r="E105" s="15"/>
      <c r="F105" s="15"/>
      <c r="G105" s="15"/>
      <c r="H105" s="15"/>
      <c r="I105" s="15"/>
      <c r="J105" s="15"/>
      <c r="K105" s="15"/>
      <c r="L105" s="66" t="str">
        <f t="shared" si="4"/>
        <v xml:space="preserve"> </v>
      </c>
      <c r="M105" s="67"/>
      <c r="N105" s="67"/>
    </row>
    <row r="106" spans="1:14">
      <c r="A106" s="15" t="s">
        <v>408</v>
      </c>
      <c r="B106" s="15"/>
      <c r="C106" s="64"/>
      <c r="D106" s="65"/>
      <c r="E106" s="15"/>
      <c r="F106" s="15"/>
      <c r="G106" s="15"/>
      <c r="H106" s="15"/>
      <c r="I106" s="15"/>
      <c r="J106" s="15"/>
      <c r="K106" s="15"/>
      <c r="L106" s="66" t="str">
        <f t="shared" si="4"/>
        <v xml:space="preserve"> </v>
      </c>
      <c r="M106" s="67"/>
      <c r="N106" s="67"/>
    </row>
    <row r="107" spans="1:14">
      <c r="A107" s="15" t="s">
        <v>409</v>
      </c>
      <c r="B107" s="15"/>
      <c r="C107" s="64"/>
      <c r="D107" s="65"/>
      <c r="E107" s="15"/>
      <c r="F107" s="15"/>
      <c r="G107" s="15"/>
      <c r="H107" s="15"/>
      <c r="I107" s="15"/>
      <c r="J107" s="15"/>
      <c r="K107" s="15"/>
      <c r="L107" s="66" t="str">
        <f t="shared" si="4"/>
        <v xml:space="preserve"> </v>
      </c>
      <c r="M107" s="67"/>
      <c r="N107" s="67"/>
    </row>
    <row r="108" spans="1:14">
      <c r="A108" s="15" t="s">
        <v>410</v>
      </c>
      <c r="B108" s="15"/>
      <c r="C108" s="64"/>
      <c r="D108" s="65"/>
      <c r="E108" s="15"/>
      <c r="F108" s="15"/>
      <c r="G108" s="15"/>
      <c r="H108" s="15"/>
      <c r="I108" s="15"/>
      <c r="J108" s="15"/>
      <c r="K108" s="15"/>
      <c r="L108" s="66" t="str">
        <f t="shared" si="4"/>
        <v xml:space="preserve"> </v>
      </c>
      <c r="M108" s="67"/>
      <c r="N108" s="67"/>
    </row>
    <row r="109" spans="1:14">
      <c r="A109" s="15" t="s">
        <v>411</v>
      </c>
      <c r="B109" s="15"/>
      <c r="C109" s="64"/>
      <c r="D109" s="65"/>
      <c r="E109" s="15"/>
      <c r="F109" s="15"/>
      <c r="G109" s="15"/>
      <c r="H109" s="15"/>
      <c r="I109" s="15"/>
      <c r="J109" s="15"/>
      <c r="K109" s="15"/>
      <c r="L109" s="66" t="str">
        <f t="shared" si="4"/>
        <v xml:space="preserve"> </v>
      </c>
      <c r="M109" s="67"/>
      <c r="N109" s="67"/>
    </row>
    <row r="110" spans="1:14">
      <c r="A110" s="15" t="s">
        <v>412</v>
      </c>
      <c r="B110" s="15"/>
      <c r="C110" s="64"/>
      <c r="D110" s="65"/>
      <c r="E110" s="15"/>
      <c r="F110" s="15"/>
      <c r="G110" s="15"/>
      <c r="H110" s="15"/>
      <c r="I110" s="15"/>
      <c r="J110" s="15"/>
      <c r="K110" s="15"/>
      <c r="L110" s="66" t="str">
        <f t="shared" si="4"/>
        <v xml:space="preserve"> </v>
      </c>
      <c r="M110" s="67"/>
      <c r="N110" s="67"/>
    </row>
    <row r="111" spans="1:14">
      <c r="A111" s="15" t="s">
        <v>413</v>
      </c>
      <c r="B111" s="15"/>
      <c r="C111" s="64"/>
      <c r="D111" s="65"/>
      <c r="E111" s="15"/>
      <c r="F111" s="15"/>
      <c r="G111" s="15"/>
      <c r="H111" s="15"/>
      <c r="I111" s="15"/>
      <c r="J111" s="15"/>
      <c r="K111" s="15"/>
      <c r="L111" s="66" t="str">
        <f t="shared" si="4"/>
        <v xml:space="preserve"> </v>
      </c>
      <c r="M111" s="67"/>
      <c r="N111" s="67"/>
    </row>
    <row r="112" spans="1:14">
      <c r="A112" s="15" t="s">
        <v>414</v>
      </c>
      <c r="B112" s="15"/>
      <c r="C112" s="64"/>
      <c r="D112" s="65"/>
      <c r="E112" s="15"/>
      <c r="F112" s="15"/>
      <c r="G112" s="15"/>
      <c r="H112" s="15"/>
      <c r="I112" s="15"/>
      <c r="J112" s="15"/>
      <c r="K112" s="15"/>
      <c r="L112" s="66" t="str">
        <f t="shared" si="4"/>
        <v xml:space="preserve"> </v>
      </c>
      <c r="M112" s="67"/>
      <c r="N112" s="67"/>
    </row>
    <row r="113" spans="1:14">
      <c r="A113" s="15" t="s">
        <v>415</v>
      </c>
      <c r="B113" s="15"/>
      <c r="C113" s="64"/>
      <c r="D113" s="65"/>
      <c r="E113" s="15"/>
      <c r="F113" s="15"/>
      <c r="G113" s="15"/>
      <c r="H113" s="15"/>
      <c r="I113" s="15"/>
      <c r="J113" s="15"/>
      <c r="K113" s="15"/>
      <c r="L113" s="66" t="str">
        <f t="shared" si="4"/>
        <v xml:space="preserve"> </v>
      </c>
      <c r="M113" s="67"/>
      <c r="N113" s="67"/>
    </row>
    <row r="114" spans="1:14">
      <c r="A114" s="15" t="s">
        <v>416</v>
      </c>
      <c r="B114" s="15"/>
      <c r="C114" s="64"/>
      <c r="D114" s="65"/>
      <c r="E114" s="15"/>
      <c r="F114" s="15"/>
      <c r="G114" s="15"/>
      <c r="H114" s="15"/>
      <c r="I114" s="15"/>
      <c r="J114" s="15"/>
      <c r="K114" s="15"/>
      <c r="L114" s="66" t="str">
        <f t="shared" si="4"/>
        <v xml:space="preserve"> </v>
      </c>
      <c r="M114" s="67"/>
      <c r="N114" s="67"/>
    </row>
    <row r="115" spans="1:14">
      <c r="A115" s="15" t="s">
        <v>417</v>
      </c>
      <c r="B115" s="15"/>
      <c r="C115" s="64"/>
      <c r="D115" s="65"/>
      <c r="E115" s="15"/>
      <c r="F115" s="15"/>
      <c r="G115" s="15"/>
      <c r="H115" s="15"/>
      <c r="I115" s="15"/>
      <c r="J115" s="15"/>
      <c r="K115" s="15"/>
      <c r="L115" s="66" t="str">
        <f t="shared" si="4"/>
        <v xml:space="preserve"> </v>
      </c>
      <c r="M115" s="67"/>
      <c r="N115" s="67"/>
    </row>
    <row r="116" spans="1:14">
      <c r="A116" s="15" t="s">
        <v>418</v>
      </c>
      <c r="B116" s="15"/>
      <c r="C116" s="64"/>
      <c r="D116" s="65"/>
      <c r="E116" s="15"/>
      <c r="F116" s="15"/>
      <c r="G116" s="15"/>
      <c r="H116" s="15"/>
      <c r="I116" s="15"/>
      <c r="J116" s="15"/>
      <c r="K116" s="15"/>
      <c r="L116" s="66" t="str">
        <f t="shared" si="4"/>
        <v xml:space="preserve"> </v>
      </c>
      <c r="M116" s="67"/>
      <c r="N116" s="67"/>
    </row>
    <row r="117" spans="1:14">
      <c r="A117" s="15" t="s">
        <v>419</v>
      </c>
      <c r="B117" s="15"/>
      <c r="C117" s="64"/>
      <c r="D117" s="65"/>
      <c r="E117" s="15"/>
      <c r="F117" s="15"/>
      <c r="G117" s="15"/>
      <c r="H117" s="15"/>
      <c r="I117" s="15"/>
      <c r="J117" s="15"/>
      <c r="K117" s="15"/>
      <c r="L117" s="66" t="str">
        <f t="shared" si="4"/>
        <v xml:space="preserve"> </v>
      </c>
      <c r="M117" s="67"/>
      <c r="N117" s="67"/>
    </row>
    <row r="118" spans="1:14">
      <c r="A118" s="15" t="s">
        <v>420</v>
      </c>
      <c r="B118" s="15"/>
      <c r="C118" s="64"/>
      <c r="D118" s="65"/>
      <c r="E118" s="15"/>
      <c r="F118" s="15"/>
      <c r="G118" s="15"/>
      <c r="H118" s="15"/>
      <c r="I118" s="15"/>
      <c r="J118" s="15"/>
      <c r="K118" s="15"/>
      <c r="L118" s="66" t="str">
        <f t="shared" si="4"/>
        <v xml:space="preserve"> </v>
      </c>
      <c r="M118" s="67"/>
      <c r="N118" s="67"/>
    </row>
    <row r="119" spans="1:14">
      <c r="A119" s="15" t="s">
        <v>421</v>
      </c>
      <c r="B119" s="15"/>
      <c r="C119" s="64"/>
      <c r="D119" s="65"/>
      <c r="E119" s="15"/>
      <c r="F119" s="15"/>
      <c r="G119" s="15"/>
      <c r="H119" s="15"/>
      <c r="I119" s="15"/>
      <c r="J119" s="15"/>
      <c r="K119" s="15"/>
      <c r="L119" s="66" t="str">
        <f t="shared" si="4"/>
        <v xml:space="preserve"> </v>
      </c>
      <c r="M119" s="67"/>
      <c r="N119" s="67"/>
    </row>
    <row r="120" spans="1:14">
      <c r="A120" s="15" t="s">
        <v>422</v>
      </c>
      <c r="B120" s="15"/>
      <c r="C120" s="64"/>
      <c r="D120" s="65"/>
      <c r="E120" s="15"/>
      <c r="F120" s="15"/>
      <c r="G120" s="15"/>
      <c r="H120" s="15"/>
      <c r="I120" s="15"/>
      <c r="J120" s="15"/>
      <c r="K120" s="15"/>
      <c r="L120" s="66" t="str">
        <f t="shared" ref="L120:L122" si="5">IF(ISBLANK(B120)," ",100-SUM(D120:K120))</f>
        <v xml:space="preserve"> </v>
      </c>
      <c r="M120" s="67"/>
      <c r="N120" s="67"/>
    </row>
    <row r="121" spans="1:14">
      <c r="A121" s="15" t="s">
        <v>423</v>
      </c>
      <c r="B121" s="15"/>
      <c r="C121" s="64"/>
      <c r="D121" s="65"/>
      <c r="E121" s="15"/>
      <c r="F121" s="15"/>
      <c r="G121" s="15"/>
      <c r="H121" s="15"/>
      <c r="I121" s="15"/>
      <c r="J121" s="15"/>
      <c r="K121" s="15"/>
      <c r="L121" s="66" t="str">
        <f t="shared" si="5"/>
        <v xml:space="preserve"> </v>
      </c>
      <c r="M121" s="67"/>
      <c r="N121" s="67"/>
    </row>
    <row r="122" spans="1:14" ht="15.75" thickBot="1">
      <c r="A122" s="15" t="s">
        <v>424</v>
      </c>
      <c r="B122" s="15"/>
      <c r="C122" s="64"/>
      <c r="D122" s="68"/>
      <c r="E122" s="51"/>
      <c r="F122" s="51"/>
      <c r="G122" s="51"/>
      <c r="H122" s="51"/>
      <c r="I122" s="51"/>
      <c r="J122" s="51"/>
      <c r="K122" s="15"/>
      <c r="L122" s="69" t="str">
        <f t="shared" si="5"/>
        <v xml:space="preserve"> </v>
      </c>
      <c r="M122" s="70"/>
      <c r="N122" s="70"/>
    </row>
    <row r="123" spans="1:14" ht="15.75" thickBot="1">
      <c r="A123" s="124" t="s">
        <v>473</v>
      </c>
      <c r="B123" s="125"/>
      <c r="C123" s="126"/>
      <c r="D123" s="127"/>
      <c r="E123" s="127"/>
      <c r="F123" s="127"/>
      <c r="G123" s="127"/>
      <c r="H123" s="127"/>
      <c r="I123" s="127"/>
      <c r="J123" s="127"/>
      <c r="K123" s="127"/>
      <c r="L123" s="127"/>
      <c r="M123" s="127"/>
      <c r="N123" s="151"/>
    </row>
    <row r="124" spans="1:14">
      <c r="A124" s="134" t="s">
        <v>496</v>
      </c>
      <c r="B124" s="128"/>
      <c r="C124" s="129"/>
      <c r="D124" s="130"/>
      <c r="E124" s="131"/>
      <c r="F124" s="131"/>
      <c r="G124" s="131"/>
      <c r="H124" s="131"/>
      <c r="I124" s="131"/>
      <c r="J124" s="131"/>
      <c r="K124" s="15"/>
      <c r="L124" s="133"/>
      <c r="M124" s="67"/>
      <c r="N124" s="150"/>
    </row>
    <row r="125" spans="1:14">
      <c r="A125" s="134" t="s">
        <v>476</v>
      </c>
      <c r="B125" s="135"/>
      <c r="C125" s="136"/>
      <c r="D125" s="137"/>
      <c r="E125" s="138"/>
      <c r="F125" s="138"/>
      <c r="G125" s="138"/>
      <c r="H125" s="138"/>
      <c r="I125" s="138"/>
      <c r="J125" s="138"/>
      <c r="K125" s="15"/>
      <c r="L125" s="133" t="str">
        <f t="shared" ref="L125:L143" si="6">IF(ISBLANK(B125)," ",100-SUM(D125:K125))</f>
        <v xml:space="preserve"> </v>
      </c>
      <c r="M125" s="67"/>
      <c r="N125" s="67"/>
    </row>
    <row r="126" spans="1:14">
      <c r="A126" s="134" t="s">
        <v>477</v>
      </c>
      <c r="B126" s="135"/>
      <c r="C126" s="136"/>
      <c r="D126" s="140"/>
      <c r="E126" s="138"/>
      <c r="F126" s="138"/>
      <c r="G126" s="138"/>
      <c r="H126" s="138"/>
      <c r="I126" s="138"/>
      <c r="J126" s="138"/>
      <c r="K126" s="15"/>
      <c r="L126" s="133" t="str">
        <f t="shared" si="6"/>
        <v xml:space="preserve"> </v>
      </c>
      <c r="M126" s="67"/>
      <c r="N126" s="67"/>
    </row>
    <row r="127" spans="1:14">
      <c r="A127" s="134" t="s">
        <v>478</v>
      </c>
      <c r="B127" s="135"/>
      <c r="C127" s="136"/>
      <c r="D127" s="140"/>
      <c r="E127" s="138"/>
      <c r="F127" s="138"/>
      <c r="G127" s="138"/>
      <c r="H127" s="138"/>
      <c r="I127" s="138"/>
      <c r="J127" s="138"/>
      <c r="K127" s="15"/>
      <c r="L127" s="133" t="str">
        <f t="shared" si="6"/>
        <v xml:space="preserve"> </v>
      </c>
      <c r="M127" s="67"/>
      <c r="N127" s="67"/>
    </row>
    <row r="128" spans="1:14">
      <c r="A128" s="134" t="s">
        <v>479</v>
      </c>
      <c r="B128" s="135"/>
      <c r="C128" s="136"/>
      <c r="D128" s="140"/>
      <c r="E128" s="138"/>
      <c r="F128" s="138"/>
      <c r="G128" s="138"/>
      <c r="H128" s="138"/>
      <c r="I128" s="138"/>
      <c r="J128" s="138"/>
      <c r="K128" s="15"/>
      <c r="L128" s="133" t="str">
        <f t="shared" si="6"/>
        <v xml:space="preserve"> </v>
      </c>
      <c r="M128" s="67"/>
      <c r="N128" s="67"/>
    </row>
    <row r="129" spans="1:14">
      <c r="A129" s="134" t="s">
        <v>480</v>
      </c>
      <c r="B129" s="135"/>
      <c r="C129" s="136"/>
      <c r="D129" s="140"/>
      <c r="E129" s="138"/>
      <c r="F129" s="138"/>
      <c r="G129" s="138"/>
      <c r="H129" s="138"/>
      <c r="I129" s="138"/>
      <c r="J129" s="138"/>
      <c r="K129" s="15"/>
      <c r="L129" s="133" t="str">
        <f t="shared" si="6"/>
        <v xml:space="preserve"> </v>
      </c>
      <c r="M129" s="67"/>
      <c r="N129" s="67"/>
    </row>
    <row r="130" spans="1:14">
      <c r="A130" s="134" t="s">
        <v>481</v>
      </c>
      <c r="B130" s="135"/>
      <c r="C130" s="136"/>
      <c r="D130" s="140"/>
      <c r="E130" s="138"/>
      <c r="F130" s="138"/>
      <c r="G130" s="138"/>
      <c r="H130" s="138"/>
      <c r="I130" s="138"/>
      <c r="J130" s="138"/>
      <c r="K130" s="15"/>
      <c r="L130" s="133" t="str">
        <f t="shared" si="6"/>
        <v xml:space="preserve"> </v>
      </c>
      <c r="M130" s="67"/>
      <c r="N130" s="67"/>
    </row>
    <row r="131" spans="1:14">
      <c r="A131" s="134" t="s">
        <v>482</v>
      </c>
      <c r="B131" s="135"/>
      <c r="C131" s="136"/>
      <c r="D131" s="140"/>
      <c r="E131" s="138"/>
      <c r="F131" s="138"/>
      <c r="G131" s="138"/>
      <c r="H131" s="138"/>
      <c r="I131" s="138"/>
      <c r="J131" s="138"/>
      <c r="K131" s="15"/>
      <c r="L131" s="133" t="str">
        <f t="shared" si="6"/>
        <v xml:space="preserve"> </v>
      </c>
      <c r="M131" s="67"/>
      <c r="N131" s="67"/>
    </row>
    <row r="132" spans="1:14">
      <c r="A132" s="134" t="s">
        <v>483</v>
      </c>
      <c r="B132" s="135"/>
      <c r="C132" s="136"/>
      <c r="D132" s="140"/>
      <c r="E132" s="138"/>
      <c r="F132" s="138"/>
      <c r="G132" s="138"/>
      <c r="H132" s="138"/>
      <c r="I132" s="138"/>
      <c r="J132" s="138"/>
      <c r="K132" s="15"/>
      <c r="L132" s="133" t="str">
        <f t="shared" si="6"/>
        <v xml:space="preserve"> </v>
      </c>
      <c r="M132" s="67"/>
      <c r="N132" s="67"/>
    </row>
    <row r="133" spans="1:14">
      <c r="A133" s="134" t="s">
        <v>484</v>
      </c>
      <c r="B133" s="135"/>
      <c r="C133" s="136"/>
      <c r="D133" s="140"/>
      <c r="E133" s="138"/>
      <c r="F133" s="138"/>
      <c r="G133" s="138"/>
      <c r="H133" s="138"/>
      <c r="I133" s="138"/>
      <c r="J133" s="138"/>
      <c r="K133" s="15"/>
      <c r="L133" s="133" t="str">
        <f t="shared" si="6"/>
        <v xml:space="preserve"> </v>
      </c>
      <c r="M133" s="67"/>
      <c r="N133" s="67"/>
    </row>
    <row r="134" spans="1:14">
      <c r="A134" s="134" t="s">
        <v>485</v>
      </c>
      <c r="B134" s="135"/>
      <c r="C134" s="136"/>
      <c r="D134" s="140"/>
      <c r="E134" s="138"/>
      <c r="F134" s="138"/>
      <c r="G134" s="138"/>
      <c r="H134" s="138"/>
      <c r="I134" s="138"/>
      <c r="J134" s="138"/>
      <c r="K134" s="15"/>
      <c r="L134" s="133" t="str">
        <f t="shared" si="6"/>
        <v xml:space="preserve"> </v>
      </c>
      <c r="M134" s="67"/>
      <c r="N134" s="67"/>
    </row>
    <row r="135" spans="1:14">
      <c r="A135" s="134" t="s">
        <v>486</v>
      </c>
      <c r="B135" s="135"/>
      <c r="C135" s="136"/>
      <c r="D135" s="140"/>
      <c r="E135" s="138"/>
      <c r="F135" s="138"/>
      <c r="G135" s="138"/>
      <c r="H135" s="138"/>
      <c r="I135" s="138"/>
      <c r="J135" s="138"/>
      <c r="K135" s="15"/>
      <c r="L135" s="133" t="str">
        <f t="shared" si="6"/>
        <v xml:space="preserve"> </v>
      </c>
      <c r="M135" s="67"/>
      <c r="N135" s="67"/>
    </row>
    <row r="136" spans="1:14">
      <c r="A136" s="134" t="s">
        <v>487</v>
      </c>
      <c r="B136" s="135"/>
      <c r="C136" s="136"/>
      <c r="D136" s="140"/>
      <c r="E136" s="138"/>
      <c r="F136" s="138"/>
      <c r="G136" s="138"/>
      <c r="H136" s="138"/>
      <c r="I136" s="138"/>
      <c r="J136" s="138"/>
      <c r="K136" s="15"/>
      <c r="L136" s="133" t="str">
        <f t="shared" si="6"/>
        <v xml:space="preserve"> </v>
      </c>
      <c r="M136" s="67"/>
      <c r="N136" s="67"/>
    </row>
    <row r="137" spans="1:14">
      <c r="A137" s="134" t="s">
        <v>488</v>
      </c>
      <c r="B137" s="135"/>
      <c r="C137" s="136"/>
      <c r="D137" s="140"/>
      <c r="E137" s="138"/>
      <c r="F137" s="138"/>
      <c r="G137" s="138"/>
      <c r="H137" s="138"/>
      <c r="I137" s="138"/>
      <c r="J137" s="138"/>
      <c r="K137" s="15"/>
      <c r="L137" s="133" t="str">
        <f t="shared" si="6"/>
        <v xml:space="preserve"> </v>
      </c>
      <c r="M137" s="67"/>
      <c r="N137" s="67"/>
    </row>
    <row r="138" spans="1:14">
      <c r="A138" s="134" t="s">
        <v>489</v>
      </c>
      <c r="B138" s="135"/>
      <c r="C138" s="136"/>
      <c r="D138" s="140"/>
      <c r="E138" s="138"/>
      <c r="F138" s="138"/>
      <c r="G138" s="138"/>
      <c r="H138" s="138"/>
      <c r="I138" s="138"/>
      <c r="J138" s="138"/>
      <c r="K138" s="15"/>
      <c r="L138" s="133" t="str">
        <f t="shared" si="6"/>
        <v xml:space="preserve"> </v>
      </c>
      <c r="M138" s="67"/>
      <c r="N138" s="67"/>
    </row>
    <row r="139" spans="1:14">
      <c r="A139" s="134" t="s">
        <v>490</v>
      </c>
      <c r="B139" s="135"/>
      <c r="C139" s="136"/>
      <c r="D139" s="140"/>
      <c r="E139" s="138"/>
      <c r="F139" s="138"/>
      <c r="G139" s="138"/>
      <c r="H139" s="138"/>
      <c r="I139" s="138"/>
      <c r="J139" s="138"/>
      <c r="K139" s="15"/>
      <c r="L139" s="133" t="str">
        <f t="shared" si="6"/>
        <v xml:space="preserve"> </v>
      </c>
      <c r="M139" s="67"/>
      <c r="N139" s="67"/>
    </row>
    <row r="140" spans="1:14">
      <c r="A140" s="134" t="s">
        <v>491</v>
      </c>
      <c r="B140" s="135"/>
      <c r="C140" s="136"/>
      <c r="D140" s="140"/>
      <c r="E140" s="138"/>
      <c r="F140" s="138"/>
      <c r="G140" s="138"/>
      <c r="H140" s="138"/>
      <c r="I140" s="138"/>
      <c r="J140" s="138"/>
      <c r="K140" s="15"/>
      <c r="L140" s="133" t="str">
        <f t="shared" si="6"/>
        <v xml:space="preserve"> </v>
      </c>
      <c r="M140" s="67"/>
      <c r="N140" s="67"/>
    </row>
    <row r="141" spans="1:14">
      <c r="A141" s="134" t="s">
        <v>492</v>
      </c>
      <c r="B141" s="135"/>
      <c r="C141" s="136"/>
      <c r="D141" s="140"/>
      <c r="E141" s="138"/>
      <c r="F141" s="138"/>
      <c r="G141" s="138"/>
      <c r="H141" s="138"/>
      <c r="I141" s="138"/>
      <c r="J141" s="138"/>
      <c r="K141" s="15"/>
      <c r="L141" s="133" t="str">
        <f t="shared" si="6"/>
        <v xml:space="preserve"> </v>
      </c>
      <c r="M141" s="67"/>
      <c r="N141" s="67"/>
    </row>
    <row r="142" spans="1:14">
      <c r="A142" s="134" t="s">
        <v>493</v>
      </c>
      <c r="B142" s="135"/>
      <c r="C142" s="136"/>
      <c r="D142" s="140"/>
      <c r="E142" s="138"/>
      <c r="F142" s="138"/>
      <c r="G142" s="138"/>
      <c r="H142" s="138"/>
      <c r="I142" s="138"/>
      <c r="J142" s="138"/>
      <c r="K142" s="15"/>
      <c r="L142" s="133" t="str">
        <f t="shared" si="6"/>
        <v xml:space="preserve"> </v>
      </c>
      <c r="M142" s="67"/>
      <c r="N142" s="67"/>
    </row>
    <row r="143" spans="1:14" ht="15.75" thickBot="1">
      <c r="A143" s="141" t="s">
        <v>494</v>
      </c>
      <c r="B143" s="142"/>
      <c r="C143" s="143"/>
      <c r="D143" s="144"/>
      <c r="E143" s="145"/>
      <c r="F143" s="145"/>
      <c r="G143" s="145"/>
      <c r="H143" s="145"/>
      <c r="I143" s="145"/>
      <c r="J143" s="145"/>
      <c r="K143" s="145"/>
      <c r="L143" s="152" t="str">
        <f t="shared" si="6"/>
        <v xml:space="preserve"> </v>
      </c>
      <c r="M143" s="70"/>
      <c r="N143" s="70"/>
    </row>
    <row r="144" spans="1:14" ht="15.75" thickBot="1">
      <c r="A144" s="147" t="s">
        <v>393</v>
      </c>
      <c r="B144" s="148">
        <f>SUM(B124:B143)</f>
        <v>0</v>
      </c>
      <c r="C144"/>
      <c r="D144"/>
      <c r="E144"/>
      <c r="L144" s="6"/>
    </row>
    <row r="145" spans="1:13">
      <c r="A145"/>
      <c r="B145"/>
      <c r="C145"/>
      <c r="D145"/>
      <c r="E145"/>
      <c r="F145"/>
      <c r="G145"/>
      <c r="H145"/>
      <c r="I145"/>
      <c r="J145"/>
      <c r="K145"/>
      <c r="L145"/>
      <c r="M145"/>
    </row>
    <row r="147" spans="1:13" ht="15.75" thickBot="1">
      <c r="F147"/>
      <c r="G147"/>
      <c r="H147"/>
      <c r="I147"/>
      <c r="J147"/>
      <c r="K147"/>
      <c r="L147"/>
    </row>
    <row r="148" spans="1:13">
      <c r="A148" s="71" t="s">
        <v>425</v>
      </c>
      <c r="B148" s="72" t="s">
        <v>391</v>
      </c>
      <c r="C148" s="157" t="s">
        <v>392</v>
      </c>
      <c r="D148" s="158"/>
      <c r="E148" s="159"/>
      <c r="F148"/>
      <c r="G148"/>
      <c r="H148"/>
      <c r="I148"/>
      <c r="J148"/>
      <c r="K148"/>
      <c r="L148"/>
    </row>
    <row r="149" spans="1:13">
      <c r="A149" s="73" t="s">
        <v>258</v>
      </c>
      <c r="B149" s="74"/>
      <c r="C149" s="155"/>
      <c r="D149" s="155"/>
      <c r="E149" s="156"/>
      <c r="F149"/>
      <c r="G149"/>
      <c r="H149"/>
      <c r="I149"/>
      <c r="J149"/>
      <c r="K149"/>
      <c r="L149"/>
    </row>
    <row r="150" spans="1:13">
      <c r="A150" s="73" t="s">
        <v>266</v>
      </c>
      <c r="B150" s="74"/>
      <c r="C150" s="155"/>
      <c r="D150" s="155"/>
      <c r="E150" s="156"/>
      <c r="F150"/>
      <c r="G150"/>
      <c r="H150"/>
      <c r="I150"/>
      <c r="J150"/>
      <c r="K150"/>
      <c r="L150"/>
    </row>
    <row r="151" spans="1:13">
      <c r="A151" s="73" t="s">
        <v>267</v>
      </c>
      <c r="B151" s="74"/>
      <c r="C151" s="155"/>
      <c r="D151" s="155"/>
      <c r="E151" s="156"/>
      <c r="F151"/>
      <c r="G151"/>
      <c r="H151"/>
      <c r="I151"/>
      <c r="J151"/>
      <c r="K151"/>
      <c r="L151"/>
    </row>
    <row r="152" spans="1:13">
      <c r="A152" s="73" t="s">
        <v>268</v>
      </c>
      <c r="B152" s="74"/>
      <c r="C152" s="155"/>
      <c r="D152" s="155"/>
      <c r="E152" s="156"/>
      <c r="F152"/>
      <c r="G152"/>
      <c r="H152"/>
      <c r="I152"/>
      <c r="J152"/>
      <c r="K152"/>
      <c r="L152"/>
    </row>
    <row r="153" spans="1:13">
      <c r="A153" s="73" t="s">
        <v>269</v>
      </c>
      <c r="B153" s="74"/>
      <c r="C153" s="155"/>
      <c r="D153" s="155"/>
      <c r="E153" s="156"/>
      <c r="F153"/>
      <c r="G153"/>
      <c r="H153"/>
      <c r="I153"/>
      <c r="J153"/>
      <c r="K153"/>
      <c r="L153"/>
    </row>
    <row r="154" spans="1:13">
      <c r="A154" s="73" t="s">
        <v>270</v>
      </c>
      <c r="B154" s="74"/>
      <c r="C154" s="155"/>
      <c r="D154" s="155"/>
      <c r="E154" s="156"/>
      <c r="F154"/>
      <c r="G154"/>
      <c r="H154"/>
      <c r="I154"/>
      <c r="J154"/>
      <c r="K154"/>
      <c r="L154"/>
    </row>
    <row r="155" spans="1:13">
      <c r="A155" s="73" t="s">
        <v>271</v>
      </c>
      <c r="B155" s="74"/>
      <c r="C155" s="155"/>
      <c r="D155" s="155"/>
      <c r="E155" s="156"/>
      <c r="F155"/>
      <c r="G155"/>
      <c r="H155"/>
      <c r="I155"/>
      <c r="J155"/>
      <c r="K155"/>
      <c r="L155"/>
    </row>
    <row r="156" spans="1:13">
      <c r="A156" s="73" t="s">
        <v>272</v>
      </c>
      <c r="B156" s="74"/>
      <c r="C156" s="155"/>
      <c r="D156" s="155"/>
      <c r="E156" s="156"/>
      <c r="F156"/>
      <c r="G156"/>
      <c r="H156"/>
      <c r="I156"/>
      <c r="J156"/>
      <c r="K156"/>
      <c r="L156"/>
    </row>
    <row r="157" spans="1:13">
      <c r="A157" s="73" t="s">
        <v>273</v>
      </c>
      <c r="B157" s="74"/>
      <c r="C157" s="155"/>
      <c r="D157" s="155"/>
      <c r="E157" s="156"/>
      <c r="F157"/>
      <c r="G157"/>
      <c r="H157"/>
      <c r="I157"/>
      <c r="J157"/>
      <c r="K157"/>
      <c r="L157"/>
    </row>
    <row r="158" spans="1:13">
      <c r="A158" s="73" t="s">
        <v>274</v>
      </c>
      <c r="B158" s="74"/>
      <c r="C158" s="155"/>
      <c r="D158" s="155"/>
      <c r="E158" s="156"/>
      <c r="F158"/>
      <c r="G158"/>
      <c r="H158"/>
      <c r="I158"/>
      <c r="J158"/>
      <c r="K158"/>
      <c r="L158"/>
    </row>
    <row r="159" spans="1:13">
      <c r="A159" s="73" t="s">
        <v>275</v>
      </c>
      <c r="B159" s="74"/>
      <c r="C159" s="155"/>
      <c r="D159" s="155"/>
      <c r="E159" s="156"/>
      <c r="F159"/>
      <c r="G159"/>
      <c r="H159"/>
      <c r="I159"/>
      <c r="J159"/>
      <c r="K159"/>
      <c r="L159"/>
    </row>
    <row r="160" spans="1:13">
      <c r="A160" s="73" t="s">
        <v>276</v>
      </c>
      <c r="B160" s="74"/>
      <c r="C160" s="155"/>
      <c r="D160" s="155"/>
      <c r="E160" s="156"/>
      <c r="F160"/>
      <c r="G160"/>
      <c r="H160"/>
      <c r="I160"/>
      <c r="J160"/>
      <c r="K160"/>
      <c r="L160"/>
    </row>
    <row r="161" spans="1:12">
      <c r="A161" s="73" t="s">
        <v>277</v>
      </c>
      <c r="B161" s="74"/>
      <c r="C161" s="155"/>
      <c r="D161" s="155"/>
      <c r="E161" s="156"/>
      <c r="F161"/>
      <c r="G161"/>
      <c r="H161"/>
      <c r="I161"/>
      <c r="J161"/>
      <c r="K161"/>
      <c r="L161"/>
    </row>
    <row r="162" spans="1:12">
      <c r="A162" s="73" t="s">
        <v>278</v>
      </c>
      <c r="B162" s="74"/>
      <c r="C162" s="155"/>
      <c r="D162" s="155"/>
      <c r="E162" s="156"/>
      <c r="F162"/>
      <c r="G162"/>
      <c r="H162"/>
      <c r="I162"/>
      <c r="J162"/>
      <c r="K162"/>
      <c r="L162"/>
    </row>
    <row r="163" spans="1:12">
      <c r="A163" s="73" t="s">
        <v>279</v>
      </c>
      <c r="B163" s="74"/>
      <c r="C163" s="155"/>
      <c r="D163" s="155"/>
      <c r="E163" s="156"/>
      <c r="F163"/>
      <c r="G163"/>
      <c r="H163"/>
      <c r="I163"/>
      <c r="J163"/>
      <c r="K163"/>
      <c r="L163"/>
    </row>
    <row r="164" spans="1:12">
      <c r="A164" s="73" t="s">
        <v>280</v>
      </c>
      <c r="B164" s="74"/>
      <c r="C164" s="155"/>
      <c r="D164" s="155"/>
      <c r="E164" s="156"/>
      <c r="F164"/>
      <c r="G164"/>
      <c r="H164"/>
      <c r="I164"/>
      <c r="J164"/>
      <c r="K164"/>
      <c r="L164"/>
    </row>
    <row r="165" spans="1:12">
      <c r="A165" s="73" t="s">
        <v>281</v>
      </c>
      <c r="B165" s="74"/>
      <c r="C165" s="155"/>
      <c r="D165" s="155"/>
      <c r="E165" s="156"/>
      <c r="F165"/>
      <c r="G165"/>
      <c r="H165"/>
      <c r="I165"/>
      <c r="J165"/>
      <c r="K165"/>
      <c r="L165"/>
    </row>
    <row r="166" spans="1:12">
      <c r="A166" s="73" t="s">
        <v>282</v>
      </c>
      <c r="B166" s="74"/>
      <c r="C166" s="155"/>
      <c r="D166" s="155"/>
      <c r="E166" s="156"/>
      <c r="F166"/>
      <c r="G166"/>
      <c r="H166"/>
      <c r="I166"/>
      <c r="J166"/>
      <c r="K166"/>
      <c r="L166"/>
    </row>
    <row r="167" spans="1:12">
      <c r="A167" s="73" t="s">
        <v>283</v>
      </c>
      <c r="B167" s="74"/>
      <c r="C167" s="155"/>
      <c r="D167" s="155"/>
      <c r="E167" s="156"/>
      <c r="F167"/>
      <c r="G167"/>
      <c r="H167"/>
      <c r="I167"/>
      <c r="J167"/>
      <c r="K167"/>
      <c r="L167"/>
    </row>
    <row r="168" spans="1:12" ht="15.75" thickBot="1">
      <c r="A168" s="76" t="s">
        <v>284</v>
      </c>
      <c r="B168" s="77"/>
      <c r="C168" s="153"/>
      <c r="D168" s="153"/>
      <c r="E168" s="154"/>
      <c r="F168"/>
      <c r="G168"/>
      <c r="H168"/>
      <c r="I168"/>
      <c r="J168"/>
      <c r="K168"/>
      <c r="L168"/>
    </row>
    <row r="169" spans="1:12" ht="15.75" thickBot="1">
      <c r="A169" s="90" t="s">
        <v>394</v>
      </c>
      <c r="B169" s="148">
        <f>SUM(B149:B168)</f>
        <v>0</v>
      </c>
      <c r="F169"/>
      <c r="G169"/>
      <c r="H169"/>
      <c r="I169"/>
      <c r="J169"/>
      <c r="K169"/>
      <c r="L169"/>
    </row>
    <row r="170" spans="1:12">
      <c r="F170"/>
      <c r="G170"/>
      <c r="H170"/>
      <c r="I170"/>
      <c r="J170"/>
      <c r="K170"/>
      <c r="L170"/>
    </row>
  </sheetData>
  <sheetProtection algorithmName="SHA-512" hashValue="VN6sGQRP7080fEtPV/PdNZ+/9ccwg/L7TE7VzsfmHlikFe+6/jnfHGXVuZZxOh2SB5U3aHvpSF4EY4WxxjWDTw==" saltValue="y8jZiN2kFY0d4gQJVQWoYw==" spinCount="100000" sheet="1" objects="1" scenarios="1"/>
  <mergeCells count="30">
    <mergeCell ref="A1:M2"/>
    <mergeCell ref="A3:M3"/>
    <mergeCell ref="D20:L20"/>
    <mergeCell ref="B10:K10"/>
    <mergeCell ref="I16:J16"/>
    <mergeCell ref="B11:K11"/>
    <mergeCell ref="B5:K5"/>
    <mergeCell ref="B6:K6"/>
    <mergeCell ref="B7:K7"/>
    <mergeCell ref="C156:E156"/>
    <mergeCell ref="C157:E157"/>
    <mergeCell ref="C158:E158"/>
    <mergeCell ref="C148:E148"/>
    <mergeCell ref="C149:E149"/>
    <mergeCell ref="C150:E150"/>
    <mergeCell ref="C151:E151"/>
    <mergeCell ref="C152:E152"/>
    <mergeCell ref="C153:E153"/>
    <mergeCell ref="C154:E154"/>
    <mergeCell ref="C155:E155"/>
    <mergeCell ref="C168:E168"/>
    <mergeCell ref="C159:E159"/>
    <mergeCell ref="C160:E160"/>
    <mergeCell ref="C161:E161"/>
    <mergeCell ref="C162:E162"/>
    <mergeCell ref="C163:E163"/>
    <mergeCell ref="C164:E164"/>
    <mergeCell ref="C165:E165"/>
    <mergeCell ref="C166:E166"/>
    <mergeCell ref="C167:E167"/>
  </mergeCells>
  <phoneticPr fontId="50" type="noConversion"/>
  <dataValidations count="17">
    <dataValidation type="textLength" operator="lessThan" allowBlank="1" showInputMessage="1" showErrorMessage="1" promptTitle="Degree" prompt="The full English title of your qualifying degree." sqref="B10:K10" xr:uid="{77E5AA8E-1A6B-4BF3-9758-C8E87F6A72A2}">
      <formula1>101</formula1>
    </dataValidation>
    <dataValidation type="textLength" operator="lessThan" allowBlank="1" showInputMessage="1" showErrorMessage="1" promptTitle="Name" prompt="Use your full name." sqref="B5:K5" xr:uid="{EDE238D9-FC24-4636-A319-5EB939BD3B6B}">
      <formula1>101</formula1>
    </dataValidation>
    <dataValidation type="textLength" operator="lessThan" allowBlank="1" showInputMessage="1" showErrorMessage="1" promptTitle="University" prompt="The English name of your home university." sqref="B7:K7" xr:uid="{3831CEEE-9D4A-4489-997D-6933064B3533}">
      <formula1>101</formula1>
    </dataValidation>
    <dataValidation allowBlank="1" sqref="C149:E168 C124:C143" xr:uid="{FFD53502-B892-4D8D-A5D9-0515F5E30032}"/>
    <dataValidation type="custom" allowBlank="1" showInputMessage="1" showErrorMessage="1" errorTitle="Error" error="Be sure to only use number grades and seperate decimals with a comma." promptTitle="Pass. grade" prompt="Lowest possible grade for passing a course at your home university." sqref="B17" xr:uid="{4BF92FFB-B5BE-4941-A304-BE32A5BC9D43}">
      <formula1>ISNUMBER(B17:B19+B25:C104)</formula1>
    </dataValidation>
    <dataValidation type="custom" allowBlank="1" showInputMessage="1" showErrorMessage="1" errorTitle="Error" error="Be sure to only use number grades and seperate decimals with a comma." promptTitle="Min. grade" prompt="Lowest possible grade at your home university." sqref="B16" xr:uid="{DAB5D7D6-0466-4FDC-B1B9-8D90FF58115F}">
      <formula1>ISNUMBER(B16:B18+B24:C103)</formula1>
    </dataValidation>
    <dataValidation type="custom" allowBlank="1" showInputMessage="1" showErrorMessage="1" errorTitle="Error" error="Be sure to only use number grades and seperate decimals with a comma." promptTitle="Max. grade" prompt="Maximum possible grade at your home university." sqref="B18" xr:uid="{BF1EB025-D1AB-4936-BBC4-9BD8849FC997}">
      <formula1>ISNUMBER(B18:B19+B26:C105)</formula1>
    </dataValidation>
    <dataValidation type="decimal" allowBlank="1" showInputMessage="1" showErrorMessage="1" sqref="B12" xr:uid="{82C3B45C-24F3-49E5-A194-1A88280E2F0F}">
      <formula1>0</formula1>
      <formula2>10</formula2>
    </dataValidation>
    <dataValidation allowBlank="1" showInputMessage="1" showErrorMessage="1" prompt="This cell should show your GPA as it is in your diploma/ transcript of records" sqref="K16" xr:uid="{B879CCF5-FDA5-49ED-AFFF-2876D6586000}"/>
    <dataValidation allowBlank="1" showInputMessage="1" showErrorMessage="1" prompt="This column should be filled with the local credits as stated in your official Transcript of Records." sqref="B21" xr:uid="{483639D4-A6E9-45E0-9921-396162844840}"/>
    <dataValidation allowBlank="1" showInputMessage="1" showErrorMessage="1" prompt="This column should be filled with the local grades, as stated in your official Transcript of Records." sqref="C21" xr:uid="{2CA0CC27-9BB1-44BD-B384-9D805109A6CB}"/>
    <dataValidation type="list" allowBlank="1" showInputMessage="1" showErrorMessage="1" sqref="B11:K11" xr:uid="{B93768B4-484A-4384-9C0E-F1C3F9A12A62}">
      <formula1>$M$10:$M$15</formula1>
    </dataValidation>
    <dataValidation allowBlank="1" showInputMessage="1" showErrorMessage="1" prompt="This cell should show your total amount of credits done during your BSc._x000a__x000a__x000a_" sqref="B22" xr:uid="{065A5612-92F4-4971-956A-07697B99064B}"/>
    <dataValidation allowBlank="1" showInputMessage="1" showErrorMessage="1" prompt="Average grade of all the courses._x000a_This is different from the GPA calculation" sqref="C23" xr:uid="{89DAA449-F940-4165-9DEE-AB06B6521140}"/>
    <dataValidation allowBlank="1" showInputMessage="1" showErrorMessage="1" prompt="Estimated percentage of credits that are not relevant to the programme._x000a_" sqref="L22" xr:uid="{AEC52E75-FDF0-44A2-AF2A-75A532BD8767}"/>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L123:M123" xr:uid="{0DA60976-1A29-4CB0-91F4-70A9C69D7BF0}">
      <formula1>30</formula1>
      <formula2>100</formula2>
    </dataValidation>
    <dataValidation type="whole" allowBlank="1" showInputMessage="1" showErrorMessage="1" errorTitle="Only more than 30%" error="Only include major course contributions greater than or equal to 30% and only contributions where the subject(s) is being taught as distinguished from merely being used._x000a_Don't add the &quot;%&quot; symbol. Instead of 50% just write 50." sqref="D24:K143" xr:uid="{01BB9658-C10F-444F-9E28-41F4EB8E96A7}">
      <formula1>30</formula1>
      <formula2>100</formula2>
    </dataValidation>
  </dataValidations>
  <pageMargins left="0.7" right="0.7" top="0.75" bottom="0.75" header="0.3" footer="0.3"/>
  <pageSetup scale="64" fitToHeight="0" orientation="landscape" horizontalDpi="1200" verticalDpi="1200"/>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00000000-0002-0000-0000-000005000000}">
          <x14:formula1>
            <xm:f>Countries!$B$2:$B$250</xm:f>
          </x14:formula1>
          <xm:sqref>B6:K6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topLeftCell="A43" zoomScale="85" zoomScaleNormal="85" workbookViewId="0">
      <selection activeCell="A62" sqref="A62:J69"/>
    </sheetView>
  </sheetViews>
  <sheetFormatPr defaultColWidth="9.140625" defaultRowHeight="15"/>
  <cols>
    <col min="1" max="1" width="28.85546875" style="9" customWidth="1"/>
    <col min="2" max="2" width="43.42578125" style="9" customWidth="1"/>
    <col min="3" max="16384" width="9.140625" style="9"/>
  </cols>
  <sheetData>
    <row r="1" spans="1:10" ht="33.75">
      <c r="A1" s="195" t="s">
        <v>351</v>
      </c>
      <c r="B1" s="196"/>
      <c r="C1" s="196"/>
      <c r="D1" s="196"/>
      <c r="E1" s="196"/>
      <c r="F1" s="196"/>
      <c r="G1" s="196"/>
      <c r="H1" s="196"/>
      <c r="I1" s="196"/>
      <c r="J1" s="197"/>
    </row>
    <row r="2" spans="1:10" ht="23.25">
      <c r="A2" s="198" t="str">
        <f>'Pre-mapping'!A2:J2</f>
        <v>Autonomous Systems</v>
      </c>
      <c r="B2" s="199"/>
      <c r="C2" s="199"/>
      <c r="D2" s="199"/>
      <c r="E2" s="199"/>
      <c r="F2" s="199"/>
      <c r="G2" s="199"/>
      <c r="H2" s="199"/>
      <c r="I2" s="199"/>
      <c r="J2" s="200"/>
    </row>
    <row r="3" spans="1:10" s="1" customFormat="1">
      <c r="A3" s="190" t="s">
        <v>365</v>
      </c>
      <c r="B3" s="191"/>
      <c r="C3" s="191"/>
      <c r="D3" s="191"/>
      <c r="E3" s="191"/>
      <c r="F3" s="191"/>
      <c r="G3" s="191"/>
      <c r="H3" s="191"/>
      <c r="I3" s="191"/>
      <c r="J3" s="192"/>
    </row>
    <row r="4" spans="1:10">
      <c r="A4" s="190"/>
      <c r="B4" s="191"/>
      <c r="C4" s="191"/>
      <c r="D4" s="191"/>
      <c r="E4" s="191"/>
      <c r="F4" s="191"/>
      <c r="G4" s="191"/>
      <c r="H4" s="191"/>
      <c r="I4" s="191"/>
      <c r="J4" s="192"/>
    </row>
    <row r="5" spans="1:10">
      <c r="A5" s="190"/>
      <c r="B5" s="191"/>
      <c r="C5" s="191"/>
      <c r="D5" s="191"/>
      <c r="E5" s="191"/>
      <c r="F5" s="191"/>
      <c r="G5" s="191"/>
      <c r="H5" s="191"/>
      <c r="I5" s="191"/>
      <c r="J5" s="192"/>
    </row>
    <row r="6" spans="1:10">
      <c r="A6" s="190"/>
      <c r="B6" s="191"/>
      <c r="C6" s="191"/>
      <c r="D6" s="191"/>
      <c r="E6" s="191"/>
      <c r="F6" s="191"/>
      <c r="G6" s="191"/>
      <c r="H6" s="191"/>
      <c r="I6" s="191"/>
      <c r="J6" s="192"/>
    </row>
    <row r="7" spans="1:10" ht="15.75" thickBot="1">
      <c r="A7" s="8"/>
      <c r="J7" s="10"/>
    </row>
    <row r="8" spans="1:10">
      <c r="A8" s="31" t="s">
        <v>252</v>
      </c>
      <c r="B8" s="201">
        <f>GPA!B5:J5</f>
        <v>0</v>
      </c>
      <c r="C8" s="202"/>
      <c r="D8" s="202"/>
      <c r="E8" s="202"/>
      <c r="F8" s="202"/>
      <c r="G8" s="202"/>
      <c r="H8" s="202"/>
      <c r="I8" s="202"/>
      <c r="J8" s="203"/>
    </row>
    <row r="9" spans="1:10">
      <c r="A9" s="32" t="s">
        <v>1</v>
      </c>
      <c r="B9" s="204">
        <f>GPA!B6:J6</f>
        <v>0</v>
      </c>
      <c r="C9" s="205"/>
      <c r="D9" s="205"/>
      <c r="E9" s="205"/>
      <c r="F9" s="205"/>
      <c r="G9" s="205"/>
      <c r="H9" s="205"/>
      <c r="I9" s="205"/>
      <c r="J9" s="206"/>
    </row>
    <row r="10" spans="1:10">
      <c r="A10" s="32" t="s">
        <v>0</v>
      </c>
      <c r="B10" s="204">
        <f>GPA!B7:J7</f>
        <v>0</v>
      </c>
      <c r="C10" s="205"/>
      <c r="D10" s="205"/>
      <c r="E10" s="205"/>
      <c r="F10" s="205"/>
      <c r="G10" s="205"/>
      <c r="H10" s="205"/>
      <c r="I10" s="205"/>
      <c r="J10" s="206"/>
    </row>
    <row r="11" spans="1:10" ht="15.75" thickBot="1">
      <c r="A11" s="4" t="s">
        <v>2</v>
      </c>
      <c r="B11" s="207">
        <f>GPA!B10:J10</f>
        <v>0</v>
      </c>
      <c r="C11" s="208"/>
      <c r="D11" s="208"/>
      <c r="E11" s="208"/>
      <c r="F11" s="208"/>
      <c r="G11" s="208"/>
      <c r="H11" s="208"/>
      <c r="I11" s="208"/>
      <c r="J11" s="209"/>
    </row>
    <row r="12" spans="1:10">
      <c r="A12" s="3"/>
      <c r="J12" s="10"/>
    </row>
    <row r="13" spans="1:10" ht="15.75" thickBot="1">
      <c r="A13" s="3"/>
      <c r="H13" s="177"/>
      <c r="I13" s="177"/>
      <c r="J13" s="10"/>
    </row>
    <row r="14" spans="1:10" ht="23.25">
      <c r="A14" s="5" t="s">
        <v>253</v>
      </c>
      <c r="B14" s="6"/>
      <c r="C14" s="22"/>
      <c r="D14" s="22"/>
      <c r="E14" s="210" t="str">
        <f>IF(ISBLANK(A17)=TRUE,"THIS AREA IS MANDATORY; you must fill it out.","")</f>
        <v>THIS AREA IS MANDATORY; you must fill it out.</v>
      </c>
      <c r="F14" s="210"/>
      <c r="G14" s="210"/>
      <c r="H14" s="210"/>
      <c r="I14" s="210"/>
      <c r="J14" s="211"/>
    </row>
    <row r="15" spans="1:10">
      <c r="A15" s="8"/>
      <c r="J15" s="10"/>
    </row>
    <row r="16" spans="1:10">
      <c r="A16" s="218" t="s">
        <v>348</v>
      </c>
      <c r="B16" s="219"/>
      <c r="C16" s="219"/>
      <c r="D16" s="219"/>
      <c r="E16" s="219"/>
      <c r="F16" s="219"/>
      <c r="G16" s="219"/>
      <c r="H16" s="219"/>
      <c r="I16" s="219"/>
      <c r="J16" s="220"/>
    </row>
    <row r="17" spans="1:10">
      <c r="A17" s="221"/>
      <c r="B17" s="222"/>
      <c r="C17" s="222"/>
      <c r="D17" s="222"/>
      <c r="E17" s="222"/>
      <c r="F17" s="222"/>
      <c r="G17" s="222"/>
      <c r="H17" s="222"/>
      <c r="I17" s="222"/>
      <c r="J17" s="223"/>
    </row>
    <row r="18" spans="1:10">
      <c r="A18" s="221"/>
      <c r="B18" s="222"/>
      <c r="C18" s="222"/>
      <c r="D18" s="222"/>
      <c r="E18" s="222"/>
      <c r="F18" s="222"/>
      <c r="G18" s="222"/>
      <c r="H18" s="222"/>
      <c r="I18" s="222"/>
      <c r="J18" s="223"/>
    </row>
    <row r="19" spans="1:10">
      <c r="A19" s="221"/>
      <c r="B19" s="222"/>
      <c r="C19" s="222"/>
      <c r="D19" s="222"/>
      <c r="E19" s="222"/>
      <c r="F19" s="222"/>
      <c r="G19" s="222"/>
      <c r="H19" s="222"/>
      <c r="I19" s="222"/>
      <c r="J19" s="223"/>
    </row>
    <row r="20" spans="1:10">
      <c r="A20" s="221"/>
      <c r="B20" s="222"/>
      <c r="C20" s="222"/>
      <c r="D20" s="222"/>
      <c r="E20" s="222"/>
      <c r="F20" s="222"/>
      <c r="G20" s="222"/>
      <c r="H20" s="222"/>
      <c r="I20" s="222"/>
      <c r="J20" s="223"/>
    </row>
    <row r="21" spans="1:10">
      <c r="A21" s="221"/>
      <c r="B21" s="222"/>
      <c r="C21" s="222"/>
      <c r="D21" s="222"/>
      <c r="E21" s="222"/>
      <c r="F21" s="222"/>
      <c r="G21" s="222"/>
      <c r="H21" s="222"/>
      <c r="I21" s="222"/>
      <c r="J21" s="223"/>
    </row>
    <row r="22" spans="1:10">
      <c r="A22" s="221"/>
      <c r="B22" s="222"/>
      <c r="C22" s="222"/>
      <c r="D22" s="222"/>
      <c r="E22" s="222"/>
      <c r="F22" s="222"/>
      <c r="G22" s="222"/>
      <c r="H22" s="222"/>
      <c r="I22" s="222"/>
      <c r="J22" s="223"/>
    </row>
    <row r="23" spans="1:10">
      <c r="A23" s="221"/>
      <c r="B23" s="222"/>
      <c r="C23" s="222"/>
      <c r="D23" s="222"/>
      <c r="E23" s="222"/>
      <c r="F23" s="222"/>
      <c r="G23" s="222"/>
      <c r="H23" s="222"/>
      <c r="I23" s="222"/>
      <c r="J23" s="223"/>
    </row>
    <row r="24" spans="1:10">
      <c r="A24" s="221"/>
      <c r="B24" s="222"/>
      <c r="C24" s="222"/>
      <c r="D24" s="222"/>
      <c r="E24" s="222"/>
      <c r="F24" s="222"/>
      <c r="G24" s="222"/>
      <c r="H24" s="222"/>
      <c r="I24" s="222"/>
      <c r="J24" s="223"/>
    </row>
    <row r="25" spans="1:10">
      <c r="A25" s="221"/>
      <c r="B25" s="222"/>
      <c r="C25" s="222"/>
      <c r="D25" s="222"/>
      <c r="E25" s="222"/>
      <c r="F25" s="222"/>
      <c r="G25" s="222"/>
      <c r="H25" s="222"/>
      <c r="I25" s="222"/>
      <c r="J25" s="223"/>
    </row>
    <row r="26" spans="1:10">
      <c r="A26" s="221"/>
      <c r="B26" s="222"/>
      <c r="C26" s="222"/>
      <c r="D26" s="222"/>
      <c r="E26" s="222"/>
      <c r="F26" s="222"/>
      <c r="G26" s="222"/>
      <c r="H26" s="222"/>
      <c r="I26" s="222"/>
      <c r="J26" s="223"/>
    </row>
    <row r="27" spans="1:10">
      <c r="A27" s="221"/>
      <c r="B27" s="222"/>
      <c r="C27" s="222"/>
      <c r="D27" s="222"/>
      <c r="E27" s="222"/>
      <c r="F27" s="222"/>
      <c r="G27" s="222"/>
      <c r="H27" s="222"/>
      <c r="I27" s="222"/>
      <c r="J27" s="223"/>
    </row>
    <row r="28" spans="1:10">
      <c r="A28" s="221"/>
      <c r="B28" s="222"/>
      <c r="C28" s="222"/>
      <c r="D28" s="222"/>
      <c r="E28" s="222"/>
      <c r="F28" s="222"/>
      <c r="G28" s="222"/>
      <c r="H28" s="222"/>
      <c r="I28" s="222"/>
      <c r="J28" s="223"/>
    </row>
    <row r="29" spans="1:10">
      <c r="A29" s="221"/>
      <c r="B29" s="222"/>
      <c r="C29" s="222"/>
      <c r="D29" s="222"/>
      <c r="E29" s="222"/>
      <c r="F29" s="222"/>
      <c r="G29" s="222"/>
      <c r="H29" s="222"/>
      <c r="I29" s="222"/>
      <c r="J29" s="223"/>
    </row>
    <row r="30" spans="1:10">
      <c r="A30" s="8"/>
      <c r="J30" s="10"/>
    </row>
    <row r="31" spans="1:10">
      <c r="A31" s="224" t="s">
        <v>363</v>
      </c>
      <c r="B31" s="225"/>
      <c r="C31" s="225"/>
      <c r="D31" s="225"/>
      <c r="E31" s="225"/>
      <c r="F31" s="225"/>
      <c r="G31" s="225"/>
      <c r="H31" s="225"/>
      <c r="I31" s="225"/>
      <c r="J31" s="226"/>
    </row>
    <row r="32" spans="1:10" ht="18.600000000000001" customHeight="1">
      <c r="A32" s="188" t="s">
        <v>354</v>
      </c>
      <c r="B32" s="227" t="s">
        <v>355</v>
      </c>
      <c r="C32" s="216"/>
      <c r="D32" s="216"/>
      <c r="E32" s="212" t="str">
        <f>IF(OR(ISBLANK(A34)=TRUE,ISBLANK(B34)=TRUE,ISBLANK(A35)=TRUE,ISBLANK(B35)=TRUE),"THIS AREA IS MANDATORY; you must fill it out.","")</f>
        <v>THIS AREA IS MANDATORY; you must fill it out.</v>
      </c>
      <c r="F32" s="212"/>
      <c r="G32" s="212"/>
      <c r="H32" s="212"/>
      <c r="I32" s="212"/>
      <c r="J32" s="213"/>
    </row>
    <row r="33" spans="1:10">
      <c r="A33" s="189"/>
      <c r="B33" s="228"/>
      <c r="C33" s="217"/>
      <c r="D33" s="217"/>
      <c r="E33" s="214"/>
      <c r="F33" s="214"/>
      <c r="G33" s="214"/>
      <c r="H33" s="214"/>
      <c r="I33" s="214"/>
      <c r="J33" s="215"/>
    </row>
    <row r="34" spans="1:10">
      <c r="A34" s="17"/>
      <c r="B34" s="193"/>
      <c r="C34" s="193"/>
      <c r="D34" s="193"/>
      <c r="E34" s="193"/>
      <c r="F34" s="193"/>
      <c r="G34" s="193"/>
      <c r="H34" s="193"/>
      <c r="I34" s="193"/>
      <c r="J34" s="194"/>
    </row>
    <row r="35" spans="1:10">
      <c r="A35" s="17"/>
      <c r="B35" s="193"/>
      <c r="C35" s="193"/>
      <c r="D35" s="193"/>
      <c r="E35" s="193"/>
      <c r="F35" s="193"/>
      <c r="G35" s="193"/>
      <c r="H35" s="193"/>
      <c r="I35" s="193"/>
      <c r="J35" s="194"/>
    </row>
    <row r="36" spans="1:10">
      <c r="A36" s="30" t="s">
        <v>350</v>
      </c>
      <c r="B36" s="21" t="s">
        <v>364</v>
      </c>
      <c r="J36" s="10"/>
    </row>
    <row r="37" spans="1:10">
      <c r="A37" s="29"/>
      <c r="B37" s="28"/>
      <c r="C37" s="28"/>
      <c r="D37" s="28"/>
      <c r="E37" s="28"/>
      <c r="F37" s="28"/>
      <c r="G37" s="28"/>
      <c r="H37" s="28"/>
      <c r="I37" s="28"/>
      <c r="J37" s="33"/>
    </row>
    <row r="38" spans="1:10">
      <c r="A38" s="184" t="s">
        <v>356</v>
      </c>
      <c r="B38" s="185"/>
      <c r="C38" s="185"/>
      <c r="D38" s="185"/>
      <c r="E38" s="186" t="str">
        <f>IF(ISBLANK(A39)=TRUE,"THIS AREA IS MANDATORY; you must fill it out.","")</f>
        <v>THIS AREA IS MANDATORY; you must fill it out.</v>
      </c>
      <c r="F38" s="186"/>
      <c r="G38" s="186"/>
      <c r="H38" s="186"/>
      <c r="I38" s="186"/>
      <c r="J38" s="187"/>
    </row>
    <row r="39" spans="1:10">
      <c r="A39" s="178"/>
      <c r="B39" s="179"/>
      <c r="C39" s="179"/>
      <c r="D39" s="179"/>
      <c r="E39" s="179"/>
      <c r="F39" s="179"/>
      <c r="G39" s="179"/>
      <c r="H39" s="179"/>
      <c r="I39" s="179"/>
      <c r="J39" s="180"/>
    </row>
    <row r="40" spans="1:10">
      <c r="A40" s="178"/>
      <c r="B40" s="179"/>
      <c r="C40" s="179"/>
      <c r="D40" s="179"/>
      <c r="E40" s="179"/>
      <c r="F40" s="179"/>
      <c r="G40" s="179"/>
      <c r="H40" s="179"/>
      <c r="I40" s="179"/>
      <c r="J40" s="180"/>
    </row>
    <row r="41" spans="1:10">
      <c r="A41" s="178"/>
      <c r="B41" s="179"/>
      <c r="C41" s="179"/>
      <c r="D41" s="179"/>
      <c r="E41" s="179"/>
      <c r="F41" s="179"/>
      <c r="G41" s="179"/>
      <c r="H41" s="179"/>
      <c r="I41" s="179"/>
      <c r="J41" s="180"/>
    </row>
    <row r="42" spans="1:10">
      <c r="A42" s="178"/>
      <c r="B42" s="179"/>
      <c r="C42" s="179"/>
      <c r="D42" s="179"/>
      <c r="E42" s="179"/>
      <c r="F42" s="179"/>
      <c r="G42" s="179"/>
      <c r="H42" s="179"/>
      <c r="I42" s="179"/>
      <c r="J42" s="180"/>
    </row>
    <row r="43" spans="1:10">
      <c r="A43" s="178"/>
      <c r="B43" s="179"/>
      <c r="C43" s="179"/>
      <c r="D43" s="179"/>
      <c r="E43" s="179"/>
      <c r="F43" s="179"/>
      <c r="G43" s="179"/>
      <c r="H43" s="179"/>
      <c r="I43" s="179"/>
      <c r="J43" s="180"/>
    </row>
    <row r="44" spans="1:10">
      <c r="A44" s="178"/>
      <c r="B44" s="179"/>
      <c r="C44" s="179"/>
      <c r="D44" s="179"/>
      <c r="E44" s="179"/>
      <c r="F44" s="179"/>
      <c r="G44" s="179"/>
      <c r="H44" s="179"/>
      <c r="I44" s="179"/>
      <c r="J44" s="180"/>
    </row>
    <row r="45" spans="1:10">
      <c r="A45" s="178"/>
      <c r="B45" s="179"/>
      <c r="C45" s="179"/>
      <c r="D45" s="179"/>
      <c r="E45" s="179"/>
      <c r="F45" s="179"/>
      <c r="G45" s="179"/>
      <c r="H45" s="179"/>
      <c r="I45" s="179"/>
      <c r="J45" s="180"/>
    </row>
    <row r="46" spans="1:10" ht="15.75" thickBot="1">
      <c r="A46" s="181"/>
      <c r="B46" s="182"/>
      <c r="C46" s="182"/>
      <c r="D46" s="182"/>
      <c r="E46" s="182"/>
      <c r="F46" s="182"/>
      <c r="G46" s="182"/>
      <c r="H46" s="182"/>
      <c r="I46" s="182"/>
      <c r="J46" s="183"/>
    </row>
    <row r="47" spans="1:10">
      <c r="A47" s="8"/>
      <c r="J47" s="10"/>
    </row>
    <row r="48" spans="1:10" ht="15.75" thickBot="1">
      <c r="A48" s="8"/>
      <c r="J48" s="10"/>
    </row>
    <row r="49" spans="1:10" ht="21">
      <c r="A49" s="5" t="s">
        <v>254</v>
      </c>
      <c r="B49" s="6"/>
      <c r="C49" s="6"/>
      <c r="D49" s="6"/>
      <c r="E49" s="6"/>
      <c r="F49" s="6"/>
      <c r="G49" s="6"/>
      <c r="H49" s="6"/>
      <c r="I49" s="6"/>
      <c r="J49" s="7"/>
    </row>
    <row r="50" spans="1:10">
      <c r="A50" s="178"/>
      <c r="B50" s="179"/>
      <c r="C50" s="179"/>
      <c r="D50" s="179"/>
      <c r="E50" s="179"/>
      <c r="F50" s="179"/>
      <c r="G50" s="179"/>
      <c r="H50" s="179"/>
      <c r="I50" s="179"/>
      <c r="J50" s="180"/>
    </row>
    <row r="51" spans="1:10">
      <c r="A51" s="178"/>
      <c r="B51" s="179"/>
      <c r="C51" s="179"/>
      <c r="D51" s="179"/>
      <c r="E51" s="179"/>
      <c r="F51" s="179"/>
      <c r="G51" s="179"/>
      <c r="H51" s="179"/>
      <c r="I51" s="179"/>
      <c r="J51" s="180"/>
    </row>
    <row r="52" spans="1:10">
      <c r="A52" s="178"/>
      <c r="B52" s="179"/>
      <c r="C52" s="179"/>
      <c r="D52" s="179"/>
      <c r="E52" s="179"/>
      <c r="F52" s="179"/>
      <c r="G52" s="179"/>
      <c r="H52" s="179"/>
      <c r="I52" s="179"/>
      <c r="J52" s="180"/>
    </row>
    <row r="53" spans="1:10">
      <c r="A53" s="178"/>
      <c r="B53" s="179"/>
      <c r="C53" s="179"/>
      <c r="D53" s="179"/>
      <c r="E53" s="179"/>
      <c r="F53" s="179"/>
      <c r="G53" s="179"/>
      <c r="H53" s="179"/>
      <c r="I53" s="179"/>
      <c r="J53" s="180"/>
    </row>
    <row r="54" spans="1:10">
      <c r="A54" s="178"/>
      <c r="B54" s="179"/>
      <c r="C54" s="179"/>
      <c r="D54" s="179"/>
      <c r="E54" s="179"/>
      <c r="F54" s="179"/>
      <c r="G54" s="179"/>
      <c r="H54" s="179"/>
      <c r="I54" s="179"/>
      <c r="J54" s="180"/>
    </row>
    <row r="55" spans="1:10">
      <c r="A55" s="178"/>
      <c r="B55" s="179"/>
      <c r="C55" s="179"/>
      <c r="D55" s="179"/>
      <c r="E55" s="179"/>
      <c r="F55" s="179"/>
      <c r="G55" s="179"/>
      <c r="H55" s="179"/>
      <c r="I55" s="179"/>
      <c r="J55" s="180"/>
    </row>
    <row r="56" spans="1:10">
      <c r="A56" s="178"/>
      <c r="B56" s="179"/>
      <c r="C56" s="179"/>
      <c r="D56" s="179"/>
      <c r="E56" s="179"/>
      <c r="F56" s="179"/>
      <c r="G56" s="179"/>
      <c r="H56" s="179"/>
      <c r="I56" s="179"/>
      <c r="J56" s="180"/>
    </row>
    <row r="57" spans="1:10" ht="15.75" thickBot="1">
      <c r="A57" s="181"/>
      <c r="B57" s="182"/>
      <c r="C57" s="182"/>
      <c r="D57" s="182"/>
      <c r="E57" s="182"/>
      <c r="F57" s="182"/>
      <c r="G57" s="182"/>
      <c r="H57" s="182"/>
      <c r="I57" s="182"/>
      <c r="J57" s="183"/>
    </row>
    <row r="58" spans="1:10">
      <c r="A58" s="8"/>
      <c r="J58" s="10"/>
    </row>
    <row r="59" spans="1:10" ht="15.75" thickBot="1">
      <c r="A59" s="8"/>
      <c r="J59" s="10"/>
    </row>
    <row r="60" spans="1:10" ht="21">
      <c r="A60" s="23" t="s">
        <v>255</v>
      </c>
      <c r="B60" s="24"/>
      <c r="C60" s="24"/>
      <c r="D60" s="24"/>
      <c r="E60" s="24"/>
      <c r="F60" s="24"/>
      <c r="G60" s="24"/>
      <c r="H60" s="27"/>
      <c r="I60" s="25" t="s">
        <v>257</v>
      </c>
      <c r="J60" s="26"/>
    </row>
    <row r="61" spans="1:10">
      <c r="A61" s="11" t="s">
        <v>256</v>
      </c>
      <c r="J61" s="10"/>
    </row>
    <row r="62" spans="1:10">
      <c r="A62" s="178"/>
      <c r="B62" s="179"/>
      <c r="C62" s="179"/>
      <c r="D62" s="179"/>
      <c r="E62" s="179"/>
      <c r="F62" s="179"/>
      <c r="G62" s="179"/>
      <c r="H62" s="179"/>
      <c r="I62" s="179"/>
      <c r="J62" s="180"/>
    </row>
    <row r="63" spans="1:10">
      <c r="A63" s="178"/>
      <c r="B63" s="179"/>
      <c r="C63" s="179"/>
      <c r="D63" s="179"/>
      <c r="E63" s="179"/>
      <c r="F63" s="179"/>
      <c r="G63" s="179"/>
      <c r="H63" s="179"/>
      <c r="I63" s="179"/>
      <c r="J63" s="180"/>
    </row>
    <row r="64" spans="1:10">
      <c r="A64" s="178"/>
      <c r="B64" s="179"/>
      <c r="C64" s="179"/>
      <c r="D64" s="179"/>
      <c r="E64" s="179"/>
      <c r="F64" s="179"/>
      <c r="G64" s="179"/>
      <c r="H64" s="179"/>
      <c r="I64" s="179"/>
      <c r="J64" s="180"/>
    </row>
    <row r="65" spans="1:10">
      <c r="A65" s="178"/>
      <c r="B65" s="179"/>
      <c r="C65" s="179"/>
      <c r="D65" s="179"/>
      <c r="E65" s="179"/>
      <c r="F65" s="179"/>
      <c r="G65" s="179"/>
      <c r="H65" s="179"/>
      <c r="I65" s="179"/>
      <c r="J65" s="180"/>
    </row>
    <row r="66" spans="1:10">
      <c r="A66" s="178"/>
      <c r="B66" s="179"/>
      <c r="C66" s="179"/>
      <c r="D66" s="179"/>
      <c r="E66" s="179"/>
      <c r="F66" s="179"/>
      <c r="G66" s="179"/>
      <c r="H66" s="179"/>
      <c r="I66" s="179"/>
      <c r="J66" s="180"/>
    </row>
    <row r="67" spans="1:10">
      <c r="A67" s="178"/>
      <c r="B67" s="179"/>
      <c r="C67" s="179"/>
      <c r="D67" s="179"/>
      <c r="E67" s="179"/>
      <c r="F67" s="179"/>
      <c r="G67" s="179"/>
      <c r="H67" s="179"/>
      <c r="I67" s="179"/>
      <c r="J67" s="180"/>
    </row>
    <row r="68" spans="1:10">
      <c r="A68" s="178"/>
      <c r="B68" s="179"/>
      <c r="C68" s="179"/>
      <c r="D68" s="179"/>
      <c r="E68" s="179"/>
      <c r="F68" s="179"/>
      <c r="G68" s="179"/>
      <c r="H68" s="179"/>
      <c r="I68" s="179"/>
      <c r="J68" s="180"/>
    </row>
    <row r="69" spans="1:10" ht="15.75" thickBot="1">
      <c r="A69" s="181"/>
      <c r="B69" s="182"/>
      <c r="C69" s="182"/>
      <c r="D69" s="182"/>
      <c r="E69" s="182"/>
      <c r="F69" s="182"/>
      <c r="G69" s="182"/>
      <c r="H69" s="182"/>
      <c r="I69" s="182"/>
      <c r="J69" s="183"/>
    </row>
    <row r="70" spans="1:10">
      <c r="A70" s="8"/>
      <c r="J70" s="10"/>
    </row>
    <row r="71" spans="1:10" ht="15.75" thickBot="1">
      <c r="A71" s="8"/>
      <c r="J71" s="10"/>
    </row>
    <row r="72" spans="1:10" ht="21">
      <c r="A72" s="168" t="s">
        <v>426</v>
      </c>
      <c r="B72" s="169"/>
      <c r="C72" s="169"/>
      <c r="D72" s="169"/>
      <c r="E72" s="169"/>
      <c r="F72" s="169"/>
      <c r="G72" s="169"/>
      <c r="H72" s="170"/>
      <c r="I72" s="53" t="s">
        <v>257</v>
      </c>
      <c r="J72" s="26"/>
    </row>
    <row r="73" spans="1:10" ht="15.75" thickBot="1">
      <c r="A73" s="171" t="s">
        <v>427</v>
      </c>
      <c r="B73" s="172"/>
      <c r="C73" s="172"/>
      <c r="D73" s="172"/>
      <c r="E73" s="172"/>
      <c r="F73" s="172"/>
      <c r="G73" s="173" t="s">
        <v>396</v>
      </c>
      <c r="H73" s="174"/>
      <c r="I73" s="175"/>
      <c r="J73" s="176"/>
    </row>
  </sheetData>
  <sheetProtection algorithmName="SHA-512" hashValue="FjUA7500fJBll1b+CHg4QFFwkQ4WgrrHz5ciDfoLyCTqxVPMoknd3nKKN2dDWvvnKGmFUW0MUvhpX2uMKdLeGQ==" saltValue="VG+n/mnLZKtTSPiC36UpFQ==" spinCount="100000" sheet="1" objects="1" scenarios="1" selectLockedCells="1"/>
  <mergeCells count="27">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72:H72"/>
    <mergeCell ref="A73:F73"/>
    <mergeCell ref="G73:H73"/>
    <mergeCell ref="I73:J73"/>
    <mergeCell ref="H13:I13"/>
    <mergeCell ref="A62:J69"/>
    <mergeCell ref="A39:J46"/>
    <mergeCell ref="A50:J57"/>
    <mergeCell ref="A38:D38"/>
    <mergeCell ref="E38:J38"/>
    <mergeCell ref="A32:A33"/>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N52"/>
  <sheetViews>
    <sheetView showGridLines="0" topLeftCell="A16" zoomScale="70" zoomScaleNormal="70" workbookViewId="0">
      <selection activeCell="C19" sqref="C19:F19"/>
    </sheetView>
  </sheetViews>
  <sheetFormatPr defaultColWidth="8.5703125" defaultRowHeight="15"/>
  <cols>
    <col min="2" max="2" width="10.85546875" customWidth="1"/>
  </cols>
  <sheetData>
    <row r="1" spans="1:20" ht="28.5">
      <c r="A1" s="258" t="s">
        <v>360</v>
      </c>
      <c r="B1" s="259"/>
      <c r="C1" s="259"/>
      <c r="D1" s="259"/>
      <c r="E1" s="259"/>
      <c r="F1" s="259"/>
      <c r="G1" s="259"/>
      <c r="H1" s="259"/>
      <c r="I1" s="259"/>
      <c r="J1" s="260"/>
    </row>
    <row r="2" spans="1:20" ht="24" thickBot="1">
      <c r="A2" s="261" t="s">
        <v>366</v>
      </c>
      <c r="B2" s="262"/>
      <c r="C2" s="262"/>
      <c r="D2" s="262"/>
      <c r="E2" s="262"/>
      <c r="F2" s="262"/>
      <c r="G2" s="262"/>
      <c r="H2" s="262"/>
      <c r="I2" s="262"/>
      <c r="J2" s="263"/>
    </row>
    <row r="3" spans="1:20" ht="15.75" thickBot="1">
      <c r="A3" s="18"/>
      <c r="J3" s="13"/>
    </row>
    <row r="4" spans="1:20" ht="15.75" thickBot="1">
      <c r="A4" s="264" t="s">
        <v>346</v>
      </c>
      <c r="B4" s="265"/>
      <c r="C4" s="265"/>
      <c r="D4" s="265"/>
      <c r="E4" s="265"/>
      <c r="F4" s="265"/>
      <c r="G4" s="265"/>
      <c r="H4" s="265"/>
      <c r="I4" s="265"/>
      <c r="J4" s="266"/>
    </row>
    <row r="5" spans="1:20">
      <c r="A5" s="267">
        <f>GPA!B5</f>
        <v>0</v>
      </c>
      <c r="B5" s="268"/>
      <c r="C5" s="268"/>
      <c r="D5" s="268"/>
      <c r="E5" s="268"/>
      <c r="F5" s="268"/>
      <c r="G5" s="268"/>
      <c r="H5" s="268"/>
      <c r="I5" s="268"/>
      <c r="J5" s="269"/>
    </row>
    <row r="6" spans="1:20" ht="15.75" thickBot="1">
      <c r="A6" s="34"/>
      <c r="J6" s="13"/>
    </row>
    <row r="7" spans="1:20" ht="15.75" thickBot="1">
      <c r="A7" s="264" t="s">
        <v>352</v>
      </c>
      <c r="B7" s="265"/>
      <c r="C7" s="265"/>
      <c r="D7" s="265"/>
      <c r="E7" s="265"/>
      <c r="F7" s="265"/>
      <c r="G7" s="265"/>
      <c r="H7" s="265"/>
      <c r="I7" s="265"/>
      <c r="J7" s="266"/>
    </row>
    <row r="8" spans="1:20" ht="15.75" thickBot="1">
      <c r="A8" s="267">
        <f>GPA!B7</f>
        <v>0</v>
      </c>
      <c r="B8" s="268"/>
      <c r="C8" s="268"/>
      <c r="D8" s="268"/>
      <c r="E8" s="268"/>
      <c r="F8" s="268"/>
      <c r="G8" s="268"/>
      <c r="H8" s="268"/>
      <c r="I8" s="268"/>
      <c r="J8" s="269"/>
    </row>
    <row r="9" spans="1:20" ht="15.75" thickBot="1">
      <c r="A9" s="264" t="s">
        <v>347</v>
      </c>
      <c r="B9" s="265"/>
      <c r="C9" s="265"/>
      <c r="D9" s="265"/>
      <c r="E9" s="265"/>
      <c r="F9" s="265"/>
      <c r="G9" s="265"/>
      <c r="H9" s="265"/>
      <c r="I9" s="265"/>
      <c r="J9" s="266"/>
    </row>
    <row r="10" spans="1:20">
      <c r="A10" s="267">
        <f>GPA!B6</f>
        <v>0</v>
      </c>
      <c r="B10" s="268"/>
      <c r="C10" s="268"/>
      <c r="D10" s="268"/>
      <c r="E10" s="268"/>
      <c r="F10" s="268"/>
      <c r="G10" s="268"/>
      <c r="H10" s="268"/>
      <c r="I10" s="268"/>
      <c r="J10" s="269"/>
    </row>
    <row r="11" spans="1:20">
      <c r="A11" s="34"/>
      <c r="J11" s="13"/>
    </row>
    <row r="12" spans="1:20" ht="165.75" customHeight="1">
      <c r="A12" s="270" t="s">
        <v>357</v>
      </c>
      <c r="B12" s="271"/>
      <c r="C12" s="271"/>
      <c r="D12" s="271"/>
      <c r="E12" s="271"/>
      <c r="F12" s="271"/>
      <c r="G12" s="271"/>
      <c r="H12" s="271"/>
      <c r="I12" s="271"/>
      <c r="J12" s="272"/>
    </row>
    <row r="13" spans="1:20">
      <c r="A13" s="34"/>
      <c r="J13" s="13"/>
    </row>
    <row r="14" spans="1:20">
      <c r="A14" s="34"/>
      <c r="J14" s="13"/>
    </row>
    <row r="15" spans="1:20" ht="23.25">
      <c r="A15" s="248" t="s">
        <v>367</v>
      </c>
      <c r="B15" s="249"/>
      <c r="C15" s="249"/>
      <c r="D15" s="249"/>
      <c r="E15" s="249"/>
      <c r="F15" s="249"/>
      <c r="G15" s="249"/>
      <c r="H15" s="249"/>
      <c r="I15" s="249"/>
      <c r="J15" s="250"/>
    </row>
    <row r="16" spans="1:20" ht="63.6" customHeight="1">
      <c r="A16" s="251" t="s">
        <v>353</v>
      </c>
      <c r="B16" s="252"/>
      <c r="C16" s="245" t="s">
        <v>378</v>
      </c>
      <c r="D16" s="246"/>
      <c r="E16" s="246"/>
      <c r="F16" s="246"/>
      <c r="G16" s="253" t="s">
        <v>358</v>
      </c>
      <c r="H16" s="254"/>
      <c r="I16" s="254"/>
      <c r="J16" s="255"/>
      <c r="Q16" s="229"/>
      <c r="R16" s="229"/>
      <c r="S16" s="229"/>
      <c r="T16" s="229"/>
    </row>
    <row r="17" spans="1:40" ht="38.450000000000003" customHeight="1">
      <c r="A17" s="256" t="s">
        <v>368</v>
      </c>
      <c r="B17" s="257"/>
      <c r="C17" s="232"/>
      <c r="D17" s="232"/>
      <c r="E17" s="232"/>
      <c r="F17" s="232"/>
      <c r="G17" s="232"/>
      <c r="H17" s="232"/>
      <c r="I17" s="232"/>
      <c r="J17" s="233"/>
    </row>
    <row r="18" spans="1:40" ht="38.450000000000003" customHeight="1">
      <c r="A18" s="256" t="s">
        <v>369</v>
      </c>
      <c r="B18" s="257"/>
      <c r="C18" s="232"/>
      <c r="D18" s="232"/>
      <c r="E18" s="232"/>
      <c r="F18" s="232"/>
      <c r="G18" s="232"/>
      <c r="H18" s="232"/>
      <c r="I18" s="232"/>
      <c r="J18" s="233"/>
      <c r="O18" s="229"/>
      <c r="P18" s="229"/>
      <c r="Q18" s="229"/>
      <c r="R18" s="229"/>
      <c r="S18" s="229"/>
      <c r="T18" s="229"/>
      <c r="U18" s="229"/>
      <c r="V18" s="229"/>
      <c r="W18" s="229"/>
      <c r="X18" s="229"/>
      <c r="Y18" s="80" t="s">
        <v>368</v>
      </c>
      <c r="Z18" s="81"/>
      <c r="AA18" s="229"/>
      <c r="AB18" s="229"/>
      <c r="AC18" s="229"/>
      <c r="AD18" s="229"/>
    </row>
    <row r="19" spans="1:40" ht="60.95" customHeight="1">
      <c r="A19" s="256" t="s">
        <v>370</v>
      </c>
      <c r="B19" s="257"/>
      <c r="C19" s="232"/>
      <c r="D19" s="232"/>
      <c r="E19" s="232"/>
      <c r="F19" s="232"/>
      <c r="G19" s="232"/>
      <c r="H19" s="232"/>
      <c r="I19" s="232"/>
      <c r="J19" s="233"/>
      <c r="O19" s="229"/>
      <c r="P19" s="229"/>
      <c r="Q19" s="229"/>
      <c r="R19" s="229"/>
      <c r="S19" s="229"/>
      <c r="T19" s="229"/>
      <c r="U19" s="229"/>
      <c r="V19" s="229"/>
      <c r="W19" s="229"/>
      <c r="X19" s="229"/>
      <c r="Y19" s="80" t="s">
        <v>369</v>
      </c>
      <c r="Z19" s="81"/>
    </row>
    <row r="20" spans="1:40" ht="20.45" customHeight="1">
      <c r="A20" s="34"/>
      <c r="C20" s="35"/>
      <c r="D20" s="35"/>
      <c r="E20" s="35"/>
      <c r="F20" s="35"/>
      <c r="G20" s="35"/>
      <c r="H20" s="35"/>
      <c r="I20" s="35"/>
      <c r="J20" s="36"/>
      <c r="Y20" s="80" t="s">
        <v>370</v>
      </c>
      <c r="Z20" s="81"/>
    </row>
    <row r="21" spans="1:40" ht="23.25" customHeight="1">
      <c r="A21" s="248" t="s">
        <v>371</v>
      </c>
      <c r="B21" s="249"/>
      <c r="C21" s="249"/>
      <c r="D21" s="249"/>
      <c r="E21" s="249"/>
      <c r="F21" s="249"/>
      <c r="G21" s="249"/>
      <c r="H21" s="249"/>
      <c r="I21" s="249"/>
      <c r="J21" s="250"/>
      <c r="O21" s="229"/>
      <c r="P21" s="229"/>
      <c r="Q21" s="229"/>
      <c r="R21" s="229"/>
      <c r="S21" s="229"/>
      <c r="T21" s="229"/>
      <c r="U21" s="229"/>
      <c r="V21" s="229"/>
      <c r="W21" s="229"/>
      <c r="X21" s="229"/>
      <c r="Y21" s="80" t="s">
        <v>372</v>
      </c>
      <c r="Z21" s="81"/>
    </row>
    <row r="22" spans="1:40" ht="63.6" customHeight="1">
      <c r="A22" s="251" t="s">
        <v>353</v>
      </c>
      <c r="B22" s="252"/>
      <c r="C22" s="245" t="s">
        <v>378</v>
      </c>
      <c r="D22" s="246"/>
      <c r="E22" s="246"/>
      <c r="F22" s="246"/>
      <c r="G22" s="253" t="s">
        <v>358</v>
      </c>
      <c r="H22" s="254"/>
      <c r="I22" s="254"/>
      <c r="J22" s="255"/>
      <c r="O22" s="247"/>
      <c r="P22" s="247"/>
      <c r="Q22" s="229"/>
      <c r="R22" s="229"/>
      <c r="S22" s="229"/>
      <c r="T22" s="229"/>
      <c r="U22" s="229"/>
      <c r="V22" s="229"/>
      <c r="W22" s="229"/>
      <c r="X22" s="229"/>
      <c r="Y22" s="80" t="s">
        <v>373</v>
      </c>
      <c r="Z22" s="81"/>
    </row>
    <row r="23" spans="1:40" ht="54" customHeight="1">
      <c r="A23" s="256" t="s">
        <v>372</v>
      </c>
      <c r="B23" s="257"/>
      <c r="C23" s="232"/>
      <c r="D23" s="232"/>
      <c r="E23" s="232"/>
      <c r="F23" s="232"/>
      <c r="G23" s="232"/>
      <c r="H23" s="232"/>
      <c r="I23" s="232"/>
      <c r="J23" s="233"/>
      <c r="O23" s="229"/>
      <c r="P23" s="229"/>
      <c r="Q23" s="229"/>
      <c r="R23" s="229"/>
      <c r="S23" s="229"/>
      <c r="T23" s="229"/>
      <c r="U23" s="229"/>
      <c r="V23" s="229"/>
      <c r="W23" s="229"/>
      <c r="X23" s="229"/>
      <c r="Y23" s="80" t="s">
        <v>375</v>
      </c>
      <c r="Z23" s="80"/>
    </row>
    <row r="24" spans="1:40" ht="93" customHeight="1">
      <c r="A24" s="256" t="s">
        <v>373</v>
      </c>
      <c r="B24" s="257"/>
      <c r="C24" s="232"/>
      <c r="D24" s="232"/>
      <c r="E24" s="232"/>
      <c r="F24" s="232"/>
      <c r="G24" s="232"/>
      <c r="H24" s="232"/>
      <c r="I24" s="232"/>
      <c r="J24" s="233"/>
      <c r="Y24" s="80" t="s">
        <v>376</v>
      </c>
      <c r="Z24" s="80"/>
    </row>
    <row r="25" spans="1:40" ht="21" customHeight="1">
      <c r="A25" s="37"/>
      <c r="B25" s="35"/>
      <c r="J25" s="13"/>
      <c r="O25" s="229"/>
      <c r="P25" s="229"/>
      <c r="Q25" s="229"/>
      <c r="R25" s="229"/>
      <c r="S25" s="229"/>
      <c r="T25" s="229"/>
      <c r="U25" s="229"/>
      <c r="V25" s="229"/>
      <c r="W25" s="229"/>
      <c r="X25" s="229"/>
      <c r="Y25" s="80" t="s">
        <v>377</v>
      </c>
      <c r="Z25" s="80"/>
    </row>
    <row r="26" spans="1:40" ht="23.25">
      <c r="A26" s="240" t="s">
        <v>374</v>
      </c>
      <c r="B26" s="241"/>
      <c r="C26" s="241"/>
      <c r="D26" s="241"/>
      <c r="E26" s="241"/>
      <c r="F26" s="241"/>
      <c r="G26" s="241"/>
      <c r="H26" s="241"/>
      <c r="I26" s="241"/>
      <c r="J26" s="242"/>
      <c r="O26" s="229"/>
      <c r="P26" s="229"/>
      <c r="Q26" s="229"/>
      <c r="R26" s="229"/>
      <c r="S26" s="229"/>
      <c r="T26" s="229"/>
      <c r="U26" s="229"/>
      <c r="V26" s="229"/>
      <c r="W26" s="229"/>
      <c r="X26" s="229"/>
    </row>
    <row r="27" spans="1:40" ht="60.6" customHeight="1">
      <c r="A27" s="243" t="s">
        <v>353</v>
      </c>
      <c r="B27" s="244"/>
      <c r="C27" s="245" t="s">
        <v>378</v>
      </c>
      <c r="D27" s="246"/>
      <c r="E27" s="246"/>
      <c r="F27" s="246"/>
      <c r="G27" s="253" t="s">
        <v>358</v>
      </c>
      <c r="H27" s="254"/>
      <c r="I27" s="254"/>
      <c r="J27" s="255"/>
      <c r="O27" s="229"/>
      <c r="P27" s="229"/>
      <c r="Q27" s="229"/>
      <c r="R27" s="229"/>
      <c r="S27" s="229"/>
      <c r="T27" s="229"/>
      <c r="U27" s="229"/>
      <c r="V27" s="229"/>
      <c r="W27" s="229"/>
      <c r="X27" s="229"/>
      <c r="AE27" s="229"/>
      <c r="AF27" s="229"/>
      <c r="AG27" s="229"/>
      <c r="AH27" s="229"/>
      <c r="AI27" s="229"/>
      <c r="AJ27" s="229"/>
      <c r="AK27" s="229"/>
      <c r="AL27" s="229"/>
      <c r="AM27" s="229"/>
      <c r="AN27" s="229"/>
    </row>
    <row r="28" spans="1:40" ht="58.5" customHeight="1">
      <c r="A28" s="230" t="s">
        <v>375</v>
      </c>
      <c r="B28" s="231"/>
      <c r="C28" s="232"/>
      <c r="D28" s="232"/>
      <c r="E28" s="232"/>
      <c r="F28" s="232"/>
      <c r="G28" s="232"/>
      <c r="H28" s="232"/>
      <c r="I28" s="232"/>
      <c r="J28" s="233"/>
      <c r="AE28" s="229"/>
      <c r="AF28" s="229"/>
      <c r="AG28" s="229"/>
      <c r="AH28" s="229"/>
      <c r="AI28" s="229"/>
      <c r="AJ28" s="229"/>
      <c r="AK28" s="229"/>
      <c r="AL28" s="229"/>
      <c r="AM28" s="229"/>
      <c r="AN28" s="229"/>
    </row>
    <row r="29" spans="1:40" ht="57.6" customHeight="1">
      <c r="A29" s="230" t="s">
        <v>376</v>
      </c>
      <c r="B29" s="231"/>
      <c r="C29" s="232"/>
      <c r="D29" s="232"/>
      <c r="E29" s="232"/>
      <c r="F29" s="232"/>
      <c r="G29" s="232"/>
      <c r="H29" s="232"/>
      <c r="I29" s="232"/>
      <c r="J29" s="233"/>
      <c r="O29" s="229"/>
      <c r="P29" s="229"/>
      <c r="Q29" s="229"/>
      <c r="R29" s="229"/>
      <c r="S29" s="229"/>
      <c r="T29" s="229"/>
      <c r="U29" s="229"/>
      <c r="V29" s="229"/>
      <c r="W29" s="229"/>
      <c r="X29" s="229"/>
      <c r="AE29" s="229"/>
      <c r="AF29" s="229"/>
      <c r="AG29" s="229"/>
      <c r="AH29" s="229"/>
      <c r="AI29" s="229"/>
      <c r="AJ29" s="229"/>
      <c r="AK29" s="229"/>
      <c r="AL29" s="229"/>
      <c r="AM29" s="229"/>
      <c r="AN29" s="229"/>
    </row>
    <row r="30" spans="1:40" ht="48.6" customHeight="1">
      <c r="A30" s="230" t="s">
        <v>377</v>
      </c>
      <c r="B30" s="231"/>
      <c r="C30" s="232"/>
      <c r="D30" s="232"/>
      <c r="E30" s="232"/>
      <c r="F30" s="232"/>
      <c r="G30" s="232"/>
      <c r="H30" s="232"/>
      <c r="I30" s="232"/>
      <c r="J30" s="233"/>
      <c r="O30" s="229"/>
      <c r="P30" s="229"/>
      <c r="Q30" s="229"/>
      <c r="R30" s="229"/>
      <c r="S30" s="229"/>
      <c r="T30" s="229"/>
      <c r="U30" s="229"/>
      <c r="V30" s="229"/>
      <c r="W30" s="229"/>
      <c r="X30" s="229"/>
    </row>
    <row r="31" spans="1:40" ht="21" customHeight="1">
      <c r="A31" s="34"/>
      <c r="C31" s="35"/>
      <c r="D31" s="35"/>
      <c r="E31" s="35"/>
      <c r="F31" s="35"/>
      <c r="J31" s="13"/>
      <c r="O31" s="229"/>
      <c r="P31" s="229"/>
      <c r="Q31" s="229"/>
      <c r="R31" s="229"/>
      <c r="S31" s="229"/>
      <c r="T31" s="229"/>
      <c r="U31" s="229"/>
      <c r="V31" s="229"/>
      <c r="W31" s="229"/>
      <c r="X31" s="229"/>
    </row>
    <row r="32" spans="1:40" ht="47.45" customHeight="1">
      <c r="A32" s="234" t="s">
        <v>359</v>
      </c>
      <c r="B32" s="235"/>
      <c r="C32" s="235"/>
      <c r="D32" s="235"/>
      <c r="E32" s="235"/>
      <c r="F32" s="235"/>
      <c r="G32" s="235"/>
      <c r="H32" s="235"/>
      <c r="I32" s="235"/>
      <c r="J32" s="236"/>
      <c r="O32" s="229"/>
      <c r="P32" s="229"/>
      <c r="Q32" s="229"/>
      <c r="R32" s="229"/>
      <c r="S32" s="229"/>
      <c r="T32" s="229"/>
      <c r="U32" s="229"/>
      <c r="V32" s="229"/>
      <c r="W32" s="229"/>
      <c r="X32" s="229"/>
      <c r="AE32" s="229"/>
      <c r="AF32" s="229"/>
      <c r="AG32" s="229"/>
      <c r="AH32" s="229"/>
      <c r="AI32" s="229"/>
      <c r="AJ32" s="229"/>
      <c r="AK32" s="229"/>
      <c r="AL32" s="229"/>
      <c r="AM32" s="229"/>
      <c r="AN32" s="229"/>
    </row>
    <row r="33" spans="1:40" ht="123" customHeight="1" thickBot="1">
      <c r="A33" s="237"/>
      <c r="B33" s="238"/>
      <c r="C33" s="238"/>
      <c r="D33" s="238"/>
      <c r="E33" s="238"/>
      <c r="F33" s="238"/>
      <c r="G33" s="238"/>
      <c r="H33" s="238"/>
      <c r="I33" s="238"/>
      <c r="J33" s="239"/>
      <c r="O33" s="229"/>
      <c r="P33" s="229"/>
      <c r="Q33" s="229"/>
      <c r="R33" s="229"/>
      <c r="S33" s="229"/>
      <c r="T33" s="229"/>
      <c r="U33" s="229"/>
      <c r="V33" s="229"/>
      <c r="W33" s="229"/>
      <c r="X33" s="229"/>
      <c r="AE33" s="229"/>
      <c r="AF33" s="229"/>
      <c r="AG33" s="229"/>
      <c r="AH33" s="229"/>
      <c r="AI33" s="229"/>
      <c r="AJ33" s="229"/>
      <c r="AK33" s="229"/>
      <c r="AL33" s="229"/>
      <c r="AM33" s="229"/>
      <c r="AN33" s="229"/>
    </row>
    <row r="34" spans="1:40">
      <c r="AE34" s="229"/>
      <c r="AF34" s="229"/>
      <c r="AG34" s="229"/>
      <c r="AH34" s="229"/>
      <c r="AI34" s="229"/>
      <c r="AJ34" s="229"/>
      <c r="AK34" s="229"/>
      <c r="AL34" s="229"/>
      <c r="AM34" s="229"/>
      <c r="AN34" s="229"/>
    </row>
    <row r="35" spans="1:40">
      <c r="M35" s="229"/>
      <c r="N35" s="229"/>
      <c r="O35" s="229"/>
      <c r="P35" s="229"/>
      <c r="Q35" s="229"/>
      <c r="R35" s="229"/>
      <c r="S35" s="229"/>
      <c r="T35" s="229"/>
      <c r="U35" s="229"/>
      <c r="V35" s="229"/>
      <c r="AE35" s="229"/>
      <c r="AF35" s="229"/>
      <c r="AG35" s="229"/>
      <c r="AH35" s="229"/>
      <c r="AI35" s="229"/>
      <c r="AJ35" s="229"/>
      <c r="AK35" s="229"/>
      <c r="AL35" s="229"/>
      <c r="AM35" s="229"/>
      <c r="AN35" s="229"/>
    </row>
    <row r="36" spans="1:40">
      <c r="M36" s="229"/>
      <c r="N36" s="229"/>
      <c r="O36" s="229"/>
      <c r="P36" s="229"/>
      <c r="Q36" s="229"/>
      <c r="R36" s="229"/>
      <c r="S36" s="229"/>
      <c r="T36" s="229"/>
      <c r="U36" s="229"/>
      <c r="V36" s="229"/>
    </row>
    <row r="37" spans="1:40">
      <c r="M37" s="229"/>
      <c r="N37" s="229"/>
      <c r="O37" s="229"/>
      <c r="P37" s="229"/>
      <c r="Q37" s="229"/>
      <c r="R37" s="229"/>
      <c r="S37" s="229"/>
      <c r="T37" s="229"/>
      <c r="U37" s="229"/>
      <c r="V37" s="229"/>
      <c r="AE37" s="229"/>
      <c r="AF37" s="229"/>
      <c r="AG37" s="229"/>
      <c r="AH37" s="229"/>
      <c r="AI37" s="229"/>
      <c r="AJ37" s="229"/>
      <c r="AK37" s="229"/>
      <c r="AL37" s="229"/>
      <c r="AM37" s="229"/>
      <c r="AN37" s="229"/>
    </row>
    <row r="38" spans="1:40">
      <c r="M38" s="229"/>
      <c r="N38" s="229"/>
      <c r="O38" s="229"/>
      <c r="P38" s="229"/>
      <c r="Q38" s="229"/>
      <c r="R38" s="229"/>
      <c r="S38" s="229"/>
      <c r="T38" s="229"/>
      <c r="U38" s="229"/>
      <c r="V38" s="229"/>
      <c r="AE38" s="229"/>
      <c r="AF38" s="229"/>
      <c r="AG38" s="229"/>
      <c r="AH38" s="229"/>
      <c r="AI38" s="229"/>
      <c r="AJ38" s="229"/>
      <c r="AK38" s="229"/>
      <c r="AL38" s="229"/>
      <c r="AM38" s="229"/>
      <c r="AN38" s="229"/>
    </row>
    <row r="39" spans="1:40">
      <c r="M39" s="229"/>
      <c r="N39" s="229"/>
      <c r="O39" s="229"/>
      <c r="P39" s="229"/>
      <c r="Q39" s="229"/>
      <c r="R39" s="229"/>
      <c r="S39" s="229"/>
      <c r="T39" s="229"/>
      <c r="U39" s="229"/>
      <c r="V39" s="229"/>
      <c r="AE39" s="229"/>
      <c r="AF39" s="229"/>
      <c r="AG39" s="229"/>
      <c r="AH39" s="229"/>
      <c r="AI39" s="229"/>
      <c r="AJ39" s="229"/>
      <c r="AK39" s="229"/>
      <c r="AL39" s="229"/>
      <c r="AM39" s="229"/>
      <c r="AN39" s="229"/>
    </row>
    <row r="40" spans="1:40">
      <c r="AE40" s="229"/>
      <c r="AF40" s="229"/>
      <c r="AG40" s="229"/>
      <c r="AH40" s="229"/>
      <c r="AI40" s="229"/>
      <c r="AJ40" s="229"/>
      <c r="AK40" s="229"/>
      <c r="AL40" s="229"/>
      <c r="AM40" s="229"/>
      <c r="AN40" s="229"/>
    </row>
    <row r="41" spans="1:40">
      <c r="M41" s="229"/>
      <c r="N41" s="229"/>
      <c r="O41" s="229"/>
      <c r="P41" s="229"/>
      <c r="Q41" s="229"/>
      <c r="R41" s="229"/>
      <c r="S41" s="229"/>
      <c r="T41" s="229"/>
      <c r="U41" s="229"/>
      <c r="V41" s="229"/>
      <c r="AE41" s="229"/>
      <c r="AF41" s="229"/>
      <c r="AG41" s="229"/>
      <c r="AH41" s="229"/>
      <c r="AI41" s="229"/>
      <c r="AJ41" s="229"/>
      <c r="AK41" s="229"/>
      <c r="AL41" s="229"/>
      <c r="AM41" s="229"/>
      <c r="AN41" s="229"/>
    </row>
    <row r="42" spans="1:40">
      <c r="M42" s="229"/>
      <c r="N42" s="229"/>
      <c r="O42" s="229"/>
      <c r="P42" s="229"/>
      <c r="Q42" s="229"/>
      <c r="R42" s="229"/>
      <c r="S42" s="229"/>
      <c r="T42" s="229"/>
      <c r="U42" s="229"/>
      <c r="V42" s="229"/>
    </row>
    <row r="43" spans="1:40">
      <c r="M43" s="229"/>
      <c r="N43" s="229"/>
      <c r="O43" s="229"/>
      <c r="P43" s="229"/>
      <c r="Q43" s="229"/>
      <c r="R43" s="229"/>
      <c r="S43" s="229"/>
      <c r="T43" s="229"/>
      <c r="U43" s="229"/>
      <c r="V43" s="229"/>
    </row>
    <row r="44" spans="1:40">
      <c r="M44" s="229"/>
      <c r="N44" s="229"/>
      <c r="O44" s="229"/>
      <c r="P44" s="229"/>
      <c r="Q44" s="229"/>
      <c r="R44" s="229"/>
      <c r="S44" s="229"/>
      <c r="T44" s="229"/>
      <c r="U44" s="229"/>
      <c r="V44" s="229"/>
    </row>
    <row r="48" spans="1:40">
      <c r="M48" s="229"/>
      <c r="N48" s="229"/>
      <c r="O48" s="229"/>
      <c r="P48" s="229"/>
      <c r="Q48" s="229"/>
      <c r="R48" s="229"/>
      <c r="S48" s="229"/>
      <c r="T48" s="229"/>
      <c r="U48" s="229"/>
      <c r="V48" s="229"/>
    </row>
    <row r="49" spans="13:22">
      <c r="M49" s="229"/>
      <c r="N49" s="229"/>
      <c r="O49" s="229"/>
      <c r="P49" s="229"/>
      <c r="Q49" s="229"/>
      <c r="R49" s="229"/>
      <c r="S49" s="229"/>
      <c r="T49" s="229"/>
      <c r="U49" s="229"/>
      <c r="V49" s="229"/>
    </row>
    <row r="50" spans="13:22">
      <c r="M50" s="229"/>
      <c r="N50" s="229"/>
      <c r="O50" s="229"/>
      <c r="P50" s="229"/>
      <c r="Q50" s="229"/>
      <c r="R50" s="229"/>
      <c r="S50" s="229"/>
      <c r="T50" s="229"/>
      <c r="U50" s="229"/>
      <c r="V50" s="229"/>
    </row>
    <row r="51" spans="13:22">
      <c r="M51" s="229"/>
      <c r="N51" s="229"/>
      <c r="O51" s="229"/>
      <c r="P51" s="229"/>
      <c r="Q51" s="229"/>
      <c r="R51" s="229"/>
      <c r="S51" s="229"/>
      <c r="T51" s="229"/>
      <c r="U51" s="229"/>
      <c r="V51" s="229"/>
    </row>
    <row r="52" spans="13:22">
      <c r="M52" s="229"/>
      <c r="N52" s="229"/>
      <c r="O52" s="229"/>
      <c r="P52" s="229"/>
      <c r="Q52" s="229"/>
      <c r="R52" s="229"/>
      <c r="S52" s="229"/>
      <c r="T52" s="229"/>
      <c r="U52" s="229"/>
      <c r="V52" s="229"/>
    </row>
  </sheetData>
  <sheetProtection algorithmName="SHA-512" hashValue="K9RnJRPtGyasaMWlFO+L6rBhNVOOS22eH7UGB3+r4GY5YV8ZtYAZRvQnPqKnEjMDHsbFdLZEifPX0lx9SP+mCw==" saltValue="8YwEW8t1t7BLKVGKGgAGiQ==" spinCount="100000" sheet="1" objects="1" scenarios="1" selectLockedCells="1"/>
  <mergeCells count="150">
    <mergeCell ref="AE41:AF41"/>
    <mergeCell ref="AG41:AJ41"/>
    <mergeCell ref="AK41:AN41"/>
    <mergeCell ref="AE37:AN37"/>
    <mergeCell ref="AE38:AF38"/>
    <mergeCell ref="AG38:AJ38"/>
    <mergeCell ref="AK38:AN38"/>
    <mergeCell ref="AE39:AF39"/>
    <mergeCell ref="AG39:AJ39"/>
    <mergeCell ref="AK39:AN39"/>
    <mergeCell ref="AE40:AF40"/>
    <mergeCell ref="AG40:AJ40"/>
    <mergeCell ref="AK40:AN40"/>
    <mergeCell ref="AE32:AN32"/>
    <mergeCell ref="AE33:AF33"/>
    <mergeCell ref="AG33:AJ33"/>
    <mergeCell ref="AK33:AN33"/>
    <mergeCell ref="AE34:AF34"/>
    <mergeCell ref="AG34:AJ34"/>
    <mergeCell ref="AK34:AN34"/>
    <mergeCell ref="AE35:AF35"/>
    <mergeCell ref="AG35:AJ35"/>
    <mergeCell ref="AK35:AN35"/>
    <mergeCell ref="AE27:AN27"/>
    <mergeCell ref="AE28:AF28"/>
    <mergeCell ref="AG28:AJ28"/>
    <mergeCell ref="AK28:AN28"/>
    <mergeCell ref="AE29:AF29"/>
    <mergeCell ref="AG29:AJ29"/>
    <mergeCell ref="AK29:AN29"/>
    <mergeCell ref="AA18:AD18"/>
    <mergeCell ref="A23:B23"/>
    <mergeCell ref="C23:F23"/>
    <mergeCell ref="G23:J23"/>
    <mergeCell ref="C18:F18"/>
    <mergeCell ref="G18:J18"/>
    <mergeCell ref="A19:B19"/>
    <mergeCell ref="C19:F19"/>
    <mergeCell ref="G19:J19"/>
    <mergeCell ref="U26:X26"/>
    <mergeCell ref="C29:F29"/>
    <mergeCell ref="G29:J29"/>
    <mergeCell ref="O27:P27"/>
    <mergeCell ref="Q27:T27"/>
    <mergeCell ref="G27:J27"/>
    <mergeCell ref="A24:B24"/>
    <mergeCell ref="C24:F24"/>
    <mergeCell ref="A15:J15"/>
    <mergeCell ref="A16:B16"/>
    <mergeCell ref="C16:F16"/>
    <mergeCell ref="G16:J16"/>
    <mergeCell ref="A17:B17"/>
    <mergeCell ref="C17:F17"/>
    <mergeCell ref="G17:J17"/>
    <mergeCell ref="U23:X23"/>
    <mergeCell ref="A1:J1"/>
    <mergeCell ref="A2:J2"/>
    <mergeCell ref="A4:J4"/>
    <mergeCell ref="A5:J5"/>
    <mergeCell ref="A7:J7"/>
    <mergeCell ref="A8:J8"/>
    <mergeCell ref="A9:J9"/>
    <mergeCell ref="A10:J10"/>
    <mergeCell ref="A12:J12"/>
    <mergeCell ref="A18:B18"/>
    <mergeCell ref="Q16:T16"/>
    <mergeCell ref="Q23:T23"/>
    <mergeCell ref="O18:X18"/>
    <mergeCell ref="O19:P19"/>
    <mergeCell ref="Q19:T19"/>
    <mergeCell ref="U19:X19"/>
    <mergeCell ref="O21:P21"/>
    <mergeCell ref="Q21:T21"/>
    <mergeCell ref="U21:X21"/>
    <mergeCell ref="O22:P22"/>
    <mergeCell ref="Q22:T22"/>
    <mergeCell ref="U22:X22"/>
    <mergeCell ref="G24:J24"/>
    <mergeCell ref="A21:J21"/>
    <mergeCell ref="A22:B22"/>
    <mergeCell ref="C22:F22"/>
    <mergeCell ref="G22:J22"/>
    <mergeCell ref="O26:P26"/>
    <mergeCell ref="Q26:T26"/>
    <mergeCell ref="O29:X29"/>
    <mergeCell ref="O25:P25"/>
    <mergeCell ref="Q25:T25"/>
    <mergeCell ref="U25:X25"/>
    <mergeCell ref="O23:P23"/>
    <mergeCell ref="A28:B28"/>
    <mergeCell ref="C28:F28"/>
    <mergeCell ref="G28:J28"/>
    <mergeCell ref="A26:J26"/>
    <mergeCell ref="A27:B27"/>
    <mergeCell ref="C27:F27"/>
    <mergeCell ref="U27:X27"/>
    <mergeCell ref="A29:B29"/>
    <mergeCell ref="A30:B30"/>
    <mergeCell ref="C30:F30"/>
    <mergeCell ref="G30:J30"/>
    <mergeCell ref="M35:V35"/>
    <mergeCell ref="M36:N36"/>
    <mergeCell ref="O36:R36"/>
    <mergeCell ref="S36:V36"/>
    <mergeCell ref="M37:N37"/>
    <mergeCell ref="O37:R37"/>
    <mergeCell ref="S37:V37"/>
    <mergeCell ref="O32:P32"/>
    <mergeCell ref="Q32:T32"/>
    <mergeCell ref="U32:X32"/>
    <mergeCell ref="O33:P33"/>
    <mergeCell ref="Q33:T33"/>
    <mergeCell ref="U33:X33"/>
    <mergeCell ref="O31:P31"/>
    <mergeCell ref="Q31:T31"/>
    <mergeCell ref="U31:X31"/>
    <mergeCell ref="O30:P30"/>
    <mergeCell ref="Q30:T30"/>
    <mergeCell ref="U30:X30"/>
    <mergeCell ref="A32:J32"/>
    <mergeCell ref="A33:J33"/>
    <mergeCell ref="M38:N38"/>
    <mergeCell ref="O38:R38"/>
    <mergeCell ref="S38:V38"/>
    <mergeCell ref="M39:N39"/>
    <mergeCell ref="O39:R39"/>
    <mergeCell ref="S39:V39"/>
    <mergeCell ref="M41:V41"/>
    <mergeCell ref="M42:N42"/>
    <mergeCell ref="O42:R42"/>
    <mergeCell ref="S42:V42"/>
    <mergeCell ref="M43:N43"/>
    <mergeCell ref="O43:R43"/>
    <mergeCell ref="S43:V43"/>
    <mergeCell ref="M44:N44"/>
    <mergeCell ref="O44:R44"/>
    <mergeCell ref="S44:V44"/>
    <mergeCell ref="M48:V48"/>
    <mergeCell ref="M49:N49"/>
    <mergeCell ref="O49:R49"/>
    <mergeCell ref="S49:V49"/>
    <mergeCell ref="M50:N50"/>
    <mergeCell ref="O50:R50"/>
    <mergeCell ref="S50:V50"/>
    <mergeCell ref="M51:N51"/>
    <mergeCell ref="O51:R51"/>
    <mergeCell ref="S51:V51"/>
    <mergeCell ref="M52:N52"/>
    <mergeCell ref="O52:R52"/>
    <mergeCell ref="S52:V52"/>
  </mergeCells>
  <dataValidations count="2">
    <dataValidation type="textLength" operator="lessThan" allowBlank="1" showInputMessage="1" showErrorMessage="1" sqref="A33:J33" xr:uid="{00000000-0002-0000-0200-000000000000}">
      <formula1>501</formula1>
    </dataValidation>
    <dataValidation type="textLength" operator="lessThan" allowBlank="1" showInputMessage="1" showErrorMessage="1" sqref="G17:J19 G23:J24 G28:J30"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0" sqref="B10:K10"/>
    </sheetView>
  </sheetViews>
  <sheetFormatPr defaultColWidth="8.85546875" defaultRowHeight="15"/>
  <cols>
    <col min="1" max="1" width="46.42578125" bestFit="1" customWidth="1"/>
  </cols>
  <sheetData>
    <row r="1" spans="1:11">
      <c r="A1" s="279" t="s">
        <v>379</v>
      </c>
      <c r="B1" s="280"/>
      <c r="C1" s="280"/>
      <c r="D1" s="280"/>
      <c r="E1" s="280"/>
      <c r="F1" s="280"/>
      <c r="G1" s="280"/>
      <c r="H1" s="280"/>
      <c r="I1" s="280"/>
      <c r="J1" s="280"/>
      <c r="K1" s="281"/>
    </row>
    <row r="2" spans="1:11">
      <c r="A2" s="282"/>
      <c r="B2" s="283"/>
      <c r="C2" s="283"/>
      <c r="D2" s="283"/>
      <c r="E2" s="283"/>
      <c r="F2" s="283"/>
      <c r="G2" s="283"/>
      <c r="H2" s="283"/>
      <c r="I2" s="283"/>
      <c r="J2" s="283"/>
      <c r="K2" s="284"/>
    </row>
    <row r="3" spans="1:11" ht="26.25" customHeight="1">
      <c r="A3" s="285" t="s">
        <v>380</v>
      </c>
      <c r="B3" s="286"/>
      <c r="C3" s="286"/>
      <c r="D3" s="286"/>
      <c r="E3" s="286"/>
      <c r="F3" s="286"/>
      <c r="G3" s="286"/>
      <c r="H3" s="286"/>
      <c r="I3" s="286"/>
      <c r="J3" s="286"/>
      <c r="K3" s="287"/>
    </row>
    <row r="4" spans="1:11" ht="15.75" thickBot="1">
      <c r="A4" s="288" t="s">
        <v>381</v>
      </c>
      <c r="B4" s="289"/>
      <c r="C4" s="289"/>
      <c r="D4" s="289"/>
      <c r="E4" s="289"/>
      <c r="F4" s="289"/>
      <c r="G4" s="289"/>
      <c r="H4" s="289"/>
      <c r="I4" s="289"/>
      <c r="J4" s="289"/>
      <c r="K4" s="290"/>
    </row>
    <row r="5" spans="1:11" ht="18.75" customHeight="1">
      <c r="A5" s="38" t="s">
        <v>382</v>
      </c>
      <c r="B5" s="39"/>
      <c r="C5" s="39"/>
      <c r="D5" s="39"/>
      <c r="E5" s="39"/>
      <c r="F5" s="39"/>
      <c r="G5" s="39"/>
      <c r="H5" s="39"/>
      <c r="I5" s="39"/>
      <c r="J5" s="39"/>
      <c r="K5" s="40"/>
    </row>
    <row r="6" spans="1:11">
      <c r="A6" s="41" t="s">
        <v>383</v>
      </c>
      <c r="B6" s="35"/>
      <c r="C6" s="35"/>
      <c r="D6" s="35"/>
      <c r="E6" s="35"/>
      <c r="F6" s="35"/>
      <c r="G6" s="35"/>
      <c r="H6" s="35"/>
      <c r="I6" s="35"/>
      <c r="J6" s="35"/>
      <c r="K6" s="36"/>
    </row>
    <row r="7" spans="1:11">
      <c r="A7" s="41" t="s">
        <v>384</v>
      </c>
      <c r="B7" s="291"/>
      <c r="C7" s="291"/>
      <c r="D7" s="291"/>
      <c r="E7" s="291"/>
      <c r="F7" s="291"/>
      <c r="G7" s="291"/>
      <c r="H7" s="291"/>
      <c r="I7" s="291"/>
      <c r="J7" s="291"/>
      <c r="K7" s="292"/>
    </row>
    <row r="8" spans="1:11">
      <c r="A8" s="34"/>
      <c r="K8" s="13"/>
    </row>
    <row r="9" spans="1:11">
      <c r="A9" s="52" t="s">
        <v>385</v>
      </c>
      <c r="B9" s="296"/>
      <c r="C9" s="297"/>
      <c r="D9" s="297"/>
      <c r="E9" s="297"/>
      <c r="F9" s="297"/>
      <c r="G9" s="297"/>
      <c r="H9" s="297"/>
      <c r="I9" s="297"/>
      <c r="J9" s="297"/>
      <c r="K9" s="298"/>
    </row>
    <row r="10" spans="1:11">
      <c r="A10" s="41" t="s">
        <v>395</v>
      </c>
      <c r="B10" s="293"/>
      <c r="C10" s="294"/>
      <c r="D10" s="294"/>
      <c r="E10" s="294"/>
      <c r="F10" s="294"/>
      <c r="G10" s="294"/>
      <c r="H10" s="294"/>
      <c r="I10" s="294"/>
      <c r="J10" s="294"/>
      <c r="K10" s="295"/>
    </row>
    <row r="11" spans="1:11">
      <c r="A11" s="34"/>
      <c r="K11" s="13"/>
    </row>
    <row r="12" spans="1:11">
      <c r="A12" s="41" t="s">
        <v>386</v>
      </c>
      <c r="B12" s="42"/>
      <c r="C12" s="35"/>
      <c r="D12" s="35"/>
      <c r="E12" s="35"/>
      <c r="F12" s="35"/>
      <c r="G12" s="35"/>
      <c r="H12" s="35"/>
      <c r="I12" s="35"/>
      <c r="J12" s="35"/>
      <c r="K12" s="36"/>
    </row>
    <row r="13" spans="1:11">
      <c r="A13" s="41" t="s">
        <v>387</v>
      </c>
      <c r="B13" s="293"/>
      <c r="C13" s="294"/>
      <c r="D13" s="294"/>
      <c r="E13" s="294"/>
      <c r="F13" s="294"/>
      <c r="G13" s="294"/>
      <c r="H13" s="294"/>
      <c r="I13" s="294"/>
      <c r="J13" s="294"/>
      <c r="K13" s="295"/>
    </row>
    <row r="14" spans="1:11">
      <c r="A14" s="34"/>
      <c r="K14" s="13"/>
    </row>
    <row r="15" spans="1:11" ht="28.5" customHeight="1">
      <c r="A15" s="43" t="s">
        <v>388</v>
      </c>
      <c r="B15" s="273"/>
      <c r="C15" s="274"/>
      <c r="D15" s="274"/>
      <c r="E15" s="274"/>
      <c r="F15" s="274"/>
      <c r="G15" s="274"/>
      <c r="H15" s="274"/>
      <c r="I15" s="274"/>
      <c r="J15" s="274"/>
      <c r="K15" s="275"/>
    </row>
    <row r="16" spans="1:11" ht="15.75" thickBot="1">
      <c r="A16" s="44"/>
      <c r="B16" s="45"/>
      <c r="C16" s="45"/>
      <c r="D16" s="45"/>
      <c r="E16" s="45"/>
      <c r="F16" s="45"/>
      <c r="G16" s="45"/>
      <c r="H16" s="45"/>
      <c r="I16" s="45"/>
      <c r="J16" s="45"/>
      <c r="K16" s="46"/>
    </row>
    <row r="17" spans="1:11" ht="18" customHeight="1">
      <c r="A17" s="47" t="s">
        <v>389</v>
      </c>
      <c r="B17" s="48"/>
      <c r="C17" s="48"/>
      <c r="D17" s="48"/>
      <c r="E17" s="48"/>
      <c r="F17" s="48"/>
      <c r="G17" s="48"/>
      <c r="H17" s="48"/>
      <c r="I17" s="48"/>
      <c r="J17" s="48"/>
      <c r="K17" s="49"/>
    </row>
    <row r="18" spans="1:11" ht="57.75" customHeight="1" thickBot="1">
      <c r="A18" s="50" t="s">
        <v>390</v>
      </c>
      <c r="B18" s="276"/>
      <c r="C18" s="277"/>
      <c r="D18" s="277"/>
      <c r="E18" s="277"/>
      <c r="F18" s="277"/>
      <c r="G18" s="277"/>
      <c r="H18" s="277"/>
      <c r="I18" s="277"/>
      <c r="J18" s="277"/>
      <c r="K18" s="278"/>
    </row>
  </sheetData>
  <sheetProtection algorithmName="SHA-512" hashValue="v5+rbg0JZKT5EiRKOLcqgCkQLAGB160Nww5qVD3E2Vcjat78OMjDJAtnoj7D8V7eEuNdWJi6rmnH5WDyLHrrMQ==" saltValue="oYtqyaXBfngww7HVTXHkN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6246-1F68-4539-A2A1-E0441F545B19}">
  <sheetPr codeName="Sheet5">
    <tabColor rgb="FFFF0000"/>
    <pageSetUpPr fitToPage="1"/>
  </sheetPr>
  <dimension ref="A1:T168"/>
  <sheetViews>
    <sheetView showGridLines="0" topLeftCell="A111" zoomScale="85" zoomScaleNormal="85" workbookViewId="0">
      <selection activeCell="A132" sqref="A132"/>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9.140625" style="9"/>
    <col min="12" max="12" width="10.28515625" style="9" customWidth="1"/>
    <col min="13" max="14" width="48.140625" style="9" customWidth="1"/>
    <col min="15" max="16384" width="9.140625" style="9"/>
  </cols>
  <sheetData>
    <row r="1" spans="1:18" ht="15" customHeight="1">
      <c r="A1" s="163" t="s">
        <v>445</v>
      </c>
      <c r="B1" s="163"/>
      <c r="C1" s="163"/>
      <c r="D1" s="163"/>
      <c r="E1" s="163"/>
      <c r="F1" s="163"/>
      <c r="G1" s="163"/>
      <c r="H1" s="163"/>
      <c r="I1" s="163"/>
      <c r="J1" s="163"/>
      <c r="K1" s="163"/>
      <c r="L1" s="163"/>
      <c r="M1" s="163"/>
    </row>
    <row r="2" spans="1:18" ht="15" customHeight="1">
      <c r="A2" s="163"/>
      <c r="B2" s="163"/>
      <c r="C2" s="163"/>
      <c r="D2" s="163"/>
      <c r="E2" s="163"/>
      <c r="F2" s="163"/>
      <c r="G2" s="163"/>
      <c r="H2" s="163"/>
      <c r="I2" s="163"/>
      <c r="J2" s="163"/>
      <c r="K2" s="163"/>
      <c r="L2" s="163"/>
      <c r="M2" s="163"/>
    </row>
    <row r="3" spans="1:18" ht="84" customHeight="1">
      <c r="A3" s="164" t="s">
        <v>429</v>
      </c>
      <c r="B3" s="165"/>
      <c r="C3" s="165"/>
      <c r="D3" s="165"/>
      <c r="E3" s="165"/>
      <c r="F3" s="165"/>
      <c r="G3" s="165"/>
      <c r="H3" s="165"/>
      <c r="I3" s="165"/>
      <c r="J3" s="165"/>
      <c r="K3" s="165"/>
      <c r="L3" s="165"/>
      <c r="M3" s="166"/>
      <c r="N3" s="91"/>
    </row>
    <row r="4" spans="1:18">
      <c r="A4" s="92" t="s">
        <v>430</v>
      </c>
      <c r="B4" s="89"/>
      <c r="C4" s="89"/>
      <c r="D4" s="89"/>
      <c r="E4" s="89"/>
      <c r="F4" s="89"/>
      <c r="G4" s="89"/>
      <c r="H4" s="89"/>
      <c r="I4" s="89"/>
      <c r="J4" s="89"/>
      <c r="K4" s="89"/>
      <c r="L4" s="89"/>
      <c r="M4" s="78"/>
    </row>
    <row r="5" spans="1:18">
      <c r="A5" s="93" t="s">
        <v>264</v>
      </c>
      <c r="B5" s="160" t="s">
        <v>443</v>
      </c>
      <c r="C5" s="160"/>
      <c r="D5" s="160"/>
      <c r="E5" s="160"/>
      <c r="F5" s="160"/>
      <c r="G5" s="160"/>
      <c r="H5" s="160"/>
      <c r="I5" s="160"/>
      <c r="J5" s="160"/>
      <c r="K5" s="160"/>
      <c r="L5" s="94"/>
      <c r="M5" s="95"/>
      <c r="N5" s="9" t="s">
        <v>431</v>
      </c>
    </row>
    <row r="6" spans="1:18">
      <c r="A6" s="19" t="s">
        <v>262</v>
      </c>
      <c r="B6" s="160" t="s">
        <v>61</v>
      </c>
      <c r="C6" s="160"/>
      <c r="D6" s="160"/>
      <c r="E6" s="160"/>
      <c r="F6" s="160"/>
      <c r="G6" s="160"/>
      <c r="H6" s="160"/>
      <c r="I6" s="160"/>
      <c r="J6" s="160"/>
      <c r="K6" s="160"/>
      <c r="L6" s="2"/>
      <c r="M6" s="96"/>
      <c r="N6" s="9" t="s">
        <v>432</v>
      </c>
    </row>
    <row r="7" spans="1:18">
      <c r="A7" s="93" t="s">
        <v>263</v>
      </c>
      <c r="B7" s="160" t="s">
        <v>444</v>
      </c>
      <c r="C7" s="160"/>
      <c r="D7" s="160"/>
      <c r="E7" s="160"/>
      <c r="F7" s="160"/>
      <c r="G7" s="160"/>
      <c r="H7" s="160"/>
      <c r="I7" s="160"/>
      <c r="J7" s="160"/>
      <c r="K7" s="160"/>
      <c r="L7" s="94"/>
      <c r="M7" s="97"/>
      <c r="N7" s="9" t="s">
        <v>433</v>
      </c>
    </row>
    <row r="9" spans="1:18">
      <c r="A9" s="1" t="s">
        <v>434</v>
      </c>
    </row>
    <row r="10" spans="1:18">
      <c r="A10" s="93" t="s">
        <v>259</v>
      </c>
      <c r="B10" s="160" t="s">
        <v>446</v>
      </c>
      <c r="C10" s="160"/>
      <c r="D10" s="160"/>
      <c r="E10" s="160"/>
      <c r="F10" s="160"/>
      <c r="G10" s="160"/>
      <c r="H10" s="160"/>
      <c r="I10" s="160"/>
      <c r="J10" s="160"/>
      <c r="K10" s="160"/>
      <c r="L10" s="94"/>
    </row>
    <row r="11" spans="1:18">
      <c r="A11" s="93" t="s">
        <v>401</v>
      </c>
      <c r="B11" s="162" t="s">
        <v>495</v>
      </c>
      <c r="C11" s="162"/>
      <c r="D11" s="162"/>
      <c r="E11" s="162"/>
      <c r="F11" s="162"/>
      <c r="G11" s="162"/>
      <c r="H11" s="162"/>
      <c r="I11" s="162"/>
      <c r="J11" s="162"/>
      <c r="K11" s="162"/>
      <c r="L11" s="94"/>
    </row>
    <row r="12" spans="1:18">
      <c r="A12" s="93" t="s">
        <v>265</v>
      </c>
      <c r="B12" s="98">
        <v>3</v>
      </c>
      <c r="C12" s="94"/>
      <c r="F12" s="1"/>
      <c r="G12" s="1"/>
    </row>
    <row r="13" spans="1:18">
      <c r="A13" s="93" t="s">
        <v>261</v>
      </c>
      <c r="B13" s="98">
        <v>180</v>
      </c>
      <c r="C13" s="94"/>
      <c r="F13" s="1"/>
      <c r="G13" s="1"/>
      <c r="H13" s="94"/>
    </row>
    <row r="14" spans="1:18">
      <c r="R14" s="12"/>
    </row>
    <row r="15" spans="1:18">
      <c r="A15" s="1" t="s">
        <v>435</v>
      </c>
    </row>
    <row r="16" spans="1:18">
      <c r="A16" s="93" t="s">
        <v>436</v>
      </c>
      <c r="B16" s="98">
        <v>-3</v>
      </c>
      <c r="C16" s="94"/>
      <c r="F16" s="1"/>
      <c r="G16" s="1"/>
      <c r="I16" s="161" t="s">
        <v>345</v>
      </c>
      <c r="J16" s="161"/>
      <c r="K16" s="99">
        <f>IFERROR(IF(SUM(ISNUMBER(B24),ISNUMBER(C24),ISNUMBER(B25),ISNUMBER(C25),ISNUMBER(C26),ISNUMBER(B26))=6,SUMPRODUCT(B24:B122,C24:C122)/SUM(B24:B122)," ")," ")</f>
        <v>8.8000000000000007</v>
      </c>
      <c r="L16" s="100"/>
    </row>
    <row r="17" spans="1:20">
      <c r="A17" s="93" t="s">
        <v>260</v>
      </c>
      <c r="B17" s="98">
        <v>2</v>
      </c>
      <c r="C17" s="94"/>
      <c r="F17" s="1"/>
      <c r="G17" s="1"/>
      <c r="I17" s="101"/>
      <c r="J17" s="101"/>
      <c r="K17"/>
      <c r="L17" s="102"/>
      <c r="M17" s="103"/>
      <c r="N17" s="103"/>
    </row>
    <row r="18" spans="1:20">
      <c r="A18" s="93" t="s">
        <v>437</v>
      </c>
      <c r="B18" s="98">
        <v>180</v>
      </c>
      <c r="C18" s="94"/>
      <c r="F18" s="1"/>
      <c r="H18" s="1"/>
      <c r="I18" s="101"/>
      <c r="J18" s="101"/>
      <c r="K18"/>
      <c r="L18" s="102"/>
    </row>
    <row r="19" spans="1:20" ht="15.75">
      <c r="A19" s="1"/>
      <c r="C19" s="94"/>
      <c r="F19" s="1"/>
      <c r="G19" s="1"/>
      <c r="H19" s="16"/>
      <c r="I19"/>
      <c r="J19" s="104"/>
    </row>
    <row r="20" spans="1:20" ht="15.75" thickBot="1">
      <c r="A20" s="1" t="s">
        <v>438</v>
      </c>
      <c r="D20" s="167" t="s">
        <v>439</v>
      </c>
      <c r="E20" s="167"/>
      <c r="F20" s="167"/>
      <c r="G20" s="167"/>
      <c r="H20" s="167"/>
      <c r="I20" s="167"/>
      <c r="J20" s="167"/>
      <c r="K20" s="167"/>
      <c r="L20" s="167"/>
      <c r="M20"/>
    </row>
    <row r="21" spans="1:20" ht="255" customHeight="1" thickBot="1">
      <c r="A21" s="105" t="s">
        <v>440</v>
      </c>
      <c r="B21" s="106" t="s">
        <v>441</v>
      </c>
      <c r="C21" s="107" t="s">
        <v>442</v>
      </c>
      <c r="D21" s="82" t="s">
        <v>368</v>
      </c>
      <c r="E21" s="82" t="s">
        <v>369</v>
      </c>
      <c r="F21" s="82" t="s">
        <v>370</v>
      </c>
      <c r="G21" s="82" t="s">
        <v>372</v>
      </c>
      <c r="H21" s="82" t="s">
        <v>373</v>
      </c>
      <c r="I21" s="82" t="s">
        <v>375</v>
      </c>
      <c r="J21" s="82" t="s">
        <v>376</v>
      </c>
      <c r="K21" s="83" t="s">
        <v>377</v>
      </c>
      <c r="L21" s="79" t="s">
        <v>400</v>
      </c>
      <c r="M21" s="54"/>
    </row>
    <row r="22" spans="1:20" ht="15.75" customHeight="1" thickBot="1">
      <c r="A22" s="55" t="s">
        <v>403</v>
      </c>
      <c r="B22" s="56">
        <f>SUM(B24:B122,B124:B143)</f>
        <v>180</v>
      </c>
      <c r="C22" s="10"/>
      <c r="D22" s="84" cm="1">
        <f t="array" ref="D22">IFERROR(SUMPRODUCT($B$24:$B$122*(60*$B$12/$B$13),D$24:D$122)/100,"")</f>
        <v>32.5</v>
      </c>
      <c r="E22" s="86" cm="1">
        <f t="array" ref="E22">IFERROR(SUMPRODUCT($B$24:$B$122*(60*$B$12/$B$13),E$24:E$122)/100,"")</f>
        <v>10</v>
      </c>
      <c r="F22" s="86" cm="1">
        <f t="array" ref="F22">IFERROR(SUMPRODUCT($B$24:$B$122*(60*$B$12/$B$13),F$24:F$122)/100,"")</f>
        <v>15</v>
      </c>
      <c r="G22" s="86" cm="1">
        <f t="array" ref="G22">IFERROR(SUMPRODUCT($B$24:$B$122*(60*$B$12/$B$13),G$24:G$122)/100,"")</f>
        <v>10</v>
      </c>
      <c r="H22" s="86" cm="1">
        <f t="array" ref="H22">IFERROR(SUMPRODUCT($B$24:$B$122*(60*$B$12/$B$13),H$24:H$122)/100,"")</f>
        <v>10</v>
      </c>
      <c r="I22" s="86" cm="1">
        <f t="array" ref="I22">IFERROR(SUMPRODUCT($B$24:$B$122*(60*$B$12/$B$13),I$24:I$122)/100,"")</f>
        <v>20</v>
      </c>
      <c r="J22" s="86" cm="1">
        <f t="array" ref="J22">IFERROR(SUMPRODUCT($B$24:$B$122*(60*$B$12/$B$13),J$24:J$122)/100,"")</f>
        <v>7.5</v>
      </c>
      <c r="K22" s="85" cm="1">
        <f t="array" ref="K22">IFERROR(SUMPRODUCT($B$24:$B$122*(60*$B$12/$B$13),K$24:K$122)/100,"")</f>
        <v>0</v>
      </c>
      <c r="L22" s="88" cm="1">
        <f t="array" ref="L22">IFERROR(SUMPRODUCT($B$24:$B$122*(60*$B$12/$B$13),L$24:L$122)/SUM(B24:B122)/100,1)</f>
        <v>0.4</v>
      </c>
      <c r="O22"/>
      <c r="P22"/>
      <c r="Q22"/>
      <c r="R22"/>
      <c r="S22"/>
      <c r="T22"/>
    </row>
    <row r="23" spans="1:20" ht="26.25" customHeight="1" thickBot="1">
      <c r="A23" s="87" t="s">
        <v>428</v>
      </c>
      <c r="B23" s="57"/>
      <c r="C23" s="58">
        <f>IFERROR(AVERAGE(C24:C122),)</f>
        <v>8.375</v>
      </c>
      <c r="D23" s="59">
        <f>IFERROR(SUMPRODUCT($B$24:$B$122,$C$24:$C$122,D24:D122)/SUMPRODUCT($B$24:$B$122,D24:D122),)</f>
        <v>9.3076923076923084</v>
      </c>
      <c r="E23" s="60">
        <f>IFERROR(SUMPRODUCT($B$24:$B$122,$C$24:$C$122,E24:E122)/SUMPRODUCT($B$24:$B$122,E24:E122),)</f>
        <v>10</v>
      </c>
      <c r="F23" s="60">
        <f t="shared" ref="F23:K23" si="0">IFERROR(SUMPRODUCT($B$24:$B$122,$C$24:$C$122,F24:F122)/SUMPRODUCT($B$24:$B$122,F24:F122),)</f>
        <v>9.6666666666666661</v>
      </c>
      <c r="G23" s="60">
        <f t="shared" si="0"/>
        <v>7</v>
      </c>
      <c r="H23" s="60">
        <f t="shared" si="0"/>
        <v>10</v>
      </c>
      <c r="I23" s="60">
        <f t="shared" si="0"/>
        <v>10.5</v>
      </c>
      <c r="J23" s="60">
        <f t="shared" si="0"/>
        <v>7</v>
      </c>
      <c r="K23" s="60">
        <f t="shared" si="0"/>
        <v>0</v>
      </c>
      <c r="L23" s="61">
        <f>IFERROR(SUMPRODUCT($B$24:$B$122,$C$24:$C$122,L24:L122)/SUMPRODUCT($B$24:$B$122,L24:L122),0)</f>
        <v>8</v>
      </c>
      <c r="M23" s="62" t="s">
        <v>404</v>
      </c>
      <c r="N23" s="63" t="s">
        <v>405</v>
      </c>
      <c r="O23"/>
      <c r="P23"/>
      <c r="Q23"/>
      <c r="R23"/>
      <c r="S23"/>
      <c r="T23"/>
    </row>
    <row r="24" spans="1:20" ht="15" customHeight="1">
      <c r="A24" s="15" t="s">
        <v>449</v>
      </c>
      <c r="B24" s="15">
        <v>20</v>
      </c>
      <c r="C24" s="122">
        <v>10</v>
      </c>
      <c r="D24" s="20">
        <v>100</v>
      </c>
      <c r="E24" s="15"/>
      <c r="F24" s="15"/>
      <c r="G24" s="15"/>
      <c r="H24" s="15"/>
      <c r="I24" s="15"/>
      <c r="J24" s="15"/>
      <c r="K24" s="15"/>
      <c r="L24" s="66">
        <f t="shared" ref="L24:L55" si="1">IF(ISBLANK(B24)," ",100-SUM(D24:K24))</f>
        <v>0</v>
      </c>
      <c r="M24" s="67"/>
      <c r="N24" s="67"/>
      <c r="O24"/>
      <c r="P24"/>
      <c r="Q24"/>
      <c r="R24"/>
      <c r="S24"/>
      <c r="T24"/>
    </row>
    <row r="25" spans="1:20" ht="14.45" customHeight="1">
      <c r="A25" s="15" t="s">
        <v>450</v>
      </c>
      <c r="B25" s="15">
        <v>10</v>
      </c>
      <c r="C25" s="123">
        <v>10</v>
      </c>
      <c r="D25" s="20"/>
      <c r="E25" s="15">
        <v>100</v>
      </c>
      <c r="F25" s="15"/>
      <c r="G25" s="15"/>
      <c r="H25" s="15"/>
      <c r="I25" s="15"/>
      <c r="J25" s="15"/>
      <c r="K25" s="15"/>
      <c r="L25" s="66">
        <f t="shared" si="1"/>
        <v>0</v>
      </c>
      <c r="M25" s="67"/>
      <c r="N25" s="67"/>
      <c r="O25"/>
      <c r="P25"/>
      <c r="Q25"/>
      <c r="R25"/>
      <c r="S25"/>
      <c r="T25"/>
    </row>
    <row r="26" spans="1:20" ht="15" customHeight="1">
      <c r="A26" s="15" t="s">
        <v>451</v>
      </c>
      <c r="B26" s="15">
        <v>10</v>
      </c>
      <c r="C26" s="123">
        <v>4</v>
      </c>
      <c r="D26" s="20"/>
      <c r="E26" s="15"/>
      <c r="F26" s="15"/>
      <c r="G26" s="15"/>
      <c r="H26" s="15"/>
      <c r="I26" s="15"/>
      <c r="J26" s="15"/>
      <c r="K26" s="15"/>
      <c r="L26" s="66">
        <f t="shared" si="1"/>
        <v>100</v>
      </c>
      <c r="M26" s="67"/>
      <c r="N26" s="67"/>
      <c r="O26"/>
      <c r="P26"/>
      <c r="Q26"/>
      <c r="R26"/>
      <c r="S26"/>
      <c r="T26"/>
    </row>
    <row r="27" spans="1:20" ht="15" customHeight="1">
      <c r="A27" s="15" t="s">
        <v>452</v>
      </c>
      <c r="B27" s="15">
        <v>10</v>
      </c>
      <c r="C27" s="123">
        <v>10</v>
      </c>
      <c r="D27" s="20"/>
      <c r="E27" s="15"/>
      <c r="F27" s="15"/>
      <c r="G27" s="15"/>
      <c r="H27" s="15">
        <v>100</v>
      </c>
      <c r="I27" s="15"/>
      <c r="J27" s="15"/>
      <c r="K27" s="15"/>
      <c r="L27" s="66">
        <f t="shared" si="1"/>
        <v>0</v>
      </c>
      <c r="M27" s="67"/>
      <c r="N27" s="67"/>
      <c r="O27"/>
      <c r="P27"/>
      <c r="Q27"/>
      <c r="R27"/>
      <c r="S27"/>
      <c r="T27"/>
    </row>
    <row r="28" spans="1:20" ht="15" customHeight="1">
      <c r="A28" s="15" t="s">
        <v>453</v>
      </c>
      <c r="B28" s="15">
        <v>5</v>
      </c>
      <c r="C28" s="123">
        <v>12</v>
      </c>
      <c r="D28" s="20"/>
      <c r="E28" s="15"/>
      <c r="F28" s="15">
        <v>100</v>
      </c>
      <c r="G28" s="15"/>
      <c r="H28" s="15"/>
      <c r="I28" s="15"/>
      <c r="J28" s="15"/>
      <c r="K28" s="15"/>
      <c r="L28" s="66">
        <f t="shared" si="1"/>
        <v>0</v>
      </c>
      <c r="M28" s="67"/>
      <c r="N28" s="67"/>
      <c r="O28"/>
      <c r="P28"/>
      <c r="Q28"/>
      <c r="R28"/>
      <c r="S28"/>
      <c r="T28"/>
    </row>
    <row r="29" spans="1:20">
      <c r="A29" s="15" t="s">
        <v>454</v>
      </c>
      <c r="B29" s="15">
        <v>5</v>
      </c>
      <c r="C29" s="123">
        <v>7</v>
      </c>
      <c r="D29" s="20">
        <v>100</v>
      </c>
      <c r="E29" s="15"/>
      <c r="F29" s="15"/>
      <c r="G29" s="15"/>
      <c r="H29" s="15"/>
      <c r="I29" s="15"/>
      <c r="J29" s="15"/>
      <c r="K29" s="15"/>
      <c r="L29" s="66">
        <f t="shared" si="1"/>
        <v>0</v>
      </c>
      <c r="M29" s="67"/>
      <c r="N29" s="67"/>
      <c r="O29"/>
      <c r="P29"/>
      <c r="Q29"/>
      <c r="R29"/>
      <c r="S29"/>
      <c r="T29"/>
    </row>
    <row r="30" spans="1:20">
      <c r="A30" s="15" t="s">
        <v>455</v>
      </c>
      <c r="B30" s="15">
        <v>5</v>
      </c>
      <c r="C30" s="123">
        <v>10</v>
      </c>
      <c r="D30" s="20"/>
      <c r="E30" s="15"/>
      <c r="F30" s="15"/>
      <c r="G30" s="15">
        <v>100</v>
      </c>
      <c r="H30" s="15"/>
      <c r="I30" s="15"/>
      <c r="J30" s="15"/>
      <c r="K30" s="15"/>
      <c r="L30" s="66">
        <f t="shared" si="1"/>
        <v>0</v>
      </c>
      <c r="M30" s="67"/>
      <c r="N30" s="67"/>
      <c r="O30"/>
      <c r="P30"/>
      <c r="Q30"/>
      <c r="R30"/>
      <c r="S30"/>
      <c r="T30"/>
    </row>
    <row r="31" spans="1:20">
      <c r="A31" s="15" t="s">
        <v>456</v>
      </c>
      <c r="B31" s="15">
        <v>5</v>
      </c>
      <c r="C31" s="123">
        <v>7</v>
      </c>
      <c r="D31" s="20"/>
      <c r="E31" s="15"/>
      <c r="F31" s="15">
        <v>100</v>
      </c>
      <c r="G31" s="15"/>
      <c r="H31" s="15"/>
      <c r="I31" s="15"/>
      <c r="J31" s="15"/>
      <c r="K31" s="15"/>
      <c r="L31" s="66">
        <f t="shared" si="1"/>
        <v>0</v>
      </c>
      <c r="M31" s="67"/>
      <c r="N31" s="67"/>
      <c r="O31"/>
      <c r="P31"/>
      <c r="Q31"/>
      <c r="R31"/>
      <c r="S31"/>
      <c r="T31"/>
    </row>
    <row r="32" spans="1:20">
      <c r="A32" s="15" t="s">
        <v>457</v>
      </c>
      <c r="B32" s="15">
        <v>5</v>
      </c>
      <c r="C32" s="123">
        <v>10</v>
      </c>
      <c r="D32" s="20"/>
      <c r="E32" s="15"/>
      <c r="F32" s="15"/>
      <c r="G32" s="15"/>
      <c r="H32" s="15"/>
      <c r="I32" s="15">
        <v>100</v>
      </c>
      <c r="J32" s="15"/>
      <c r="K32" s="15"/>
      <c r="L32" s="66">
        <f t="shared" si="1"/>
        <v>0</v>
      </c>
      <c r="M32" s="67"/>
      <c r="N32" s="67"/>
      <c r="O32"/>
      <c r="P32"/>
      <c r="Q32"/>
      <c r="R32"/>
      <c r="S32"/>
      <c r="T32"/>
    </row>
    <row r="33" spans="1:20">
      <c r="A33" s="15" t="s">
        <v>458</v>
      </c>
      <c r="B33" s="15">
        <v>5</v>
      </c>
      <c r="C33" s="123">
        <v>2</v>
      </c>
      <c r="D33" s="20"/>
      <c r="E33" s="15"/>
      <c r="F33" s="15"/>
      <c r="G33" s="15"/>
      <c r="H33" s="15"/>
      <c r="I33" s="15"/>
      <c r="J33" s="15"/>
      <c r="K33" s="15"/>
      <c r="L33" s="66">
        <f t="shared" si="1"/>
        <v>100</v>
      </c>
      <c r="M33" s="67"/>
      <c r="N33" s="67"/>
      <c r="O33"/>
      <c r="P33"/>
      <c r="Q33"/>
      <c r="R33"/>
      <c r="S33"/>
      <c r="T33"/>
    </row>
    <row r="34" spans="1:20">
      <c r="A34" s="15" t="s">
        <v>459</v>
      </c>
      <c r="B34" s="15">
        <v>5</v>
      </c>
      <c r="C34" s="123">
        <v>4</v>
      </c>
      <c r="D34" s="20"/>
      <c r="E34" s="15"/>
      <c r="F34" s="15"/>
      <c r="G34" s="15">
        <v>100</v>
      </c>
      <c r="H34" s="15"/>
      <c r="I34" s="15"/>
      <c r="J34" s="15"/>
      <c r="K34" s="15"/>
      <c r="L34" s="66">
        <f t="shared" si="1"/>
        <v>0</v>
      </c>
      <c r="M34" s="67"/>
      <c r="N34" s="67"/>
      <c r="O34"/>
      <c r="P34"/>
      <c r="Q34"/>
      <c r="R34"/>
      <c r="S34"/>
      <c r="T34"/>
    </row>
    <row r="35" spans="1:20">
      <c r="A35" s="15" t="s">
        <v>460</v>
      </c>
      <c r="B35" s="15">
        <v>5</v>
      </c>
      <c r="C35" s="123">
        <v>7</v>
      </c>
      <c r="D35" s="20"/>
      <c r="E35" s="15"/>
      <c r="F35" s="15"/>
      <c r="G35" s="15"/>
      <c r="H35" s="15"/>
      <c r="I35" s="15"/>
      <c r="J35" s="15">
        <v>100</v>
      </c>
      <c r="K35" s="15"/>
      <c r="L35" s="66">
        <f t="shared" si="1"/>
        <v>0</v>
      </c>
      <c r="M35" s="67"/>
      <c r="N35" s="67"/>
      <c r="O35"/>
      <c r="P35"/>
      <c r="Q35"/>
      <c r="R35"/>
      <c r="S35"/>
      <c r="T35"/>
    </row>
    <row r="36" spans="1:20">
      <c r="A36" s="15" t="s">
        <v>461</v>
      </c>
      <c r="B36" s="15">
        <v>5</v>
      </c>
      <c r="C36" s="123">
        <v>10</v>
      </c>
      <c r="D36" s="20">
        <v>100</v>
      </c>
      <c r="E36" s="15"/>
      <c r="F36" s="15"/>
      <c r="G36" s="15"/>
      <c r="H36" s="15"/>
      <c r="I36" s="15"/>
      <c r="J36" s="15"/>
      <c r="K36" s="15"/>
      <c r="L36" s="66">
        <f t="shared" si="1"/>
        <v>0</v>
      </c>
      <c r="M36" s="67"/>
      <c r="N36" s="67"/>
      <c r="O36"/>
      <c r="P36"/>
      <c r="Q36"/>
      <c r="R36"/>
      <c r="S36"/>
      <c r="T36"/>
    </row>
    <row r="37" spans="1:20">
      <c r="A37" s="15" t="s">
        <v>462</v>
      </c>
      <c r="B37" s="15">
        <v>5</v>
      </c>
      <c r="C37" s="123">
        <v>10</v>
      </c>
      <c r="D37" s="20"/>
      <c r="E37" s="15"/>
      <c r="F37" s="15"/>
      <c r="G37" s="15"/>
      <c r="H37" s="15"/>
      <c r="I37" s="15"/>
      <c r="J37" s="15"/>
      <c r="K37" s="15"/>
      <c r="L37" s="66">
        <f t="shared" si="1"/>
        <v>100</v>
      </c>
      <c r="M37" s="67"/>
      <c r="N37" s="67"/>
      <c r="O37"/>
      <c r="P37"/>
      <c r="Q37"/>
      <c r="R37"/>
      <c r="S37"/>
      <c r="T37"/>
    </row>
    <row r="38" spans="1:20">
      <c r="A38" s="15" t="s">
        <v>463</v>
      </c>
      <c r="B38" s="15">
        <v>5</v>
      </c>
      <c r="C38" s="123">
        <v>12</v>
      </c>
      <c r="D38" s="20"/>
      <c r="E38" s="15"/>
      <c r="F38" s="15"/>
      <c r="G38" s="15"/>
      <c r="H38" s="15"/>
      <c r="I38" s="15">
        <v>100</v>
      </c>
      <c r="J38" s="15"/>
      <c r="K38" s="15"/>
      <c r="L38" s="66">
        <f t="shared" si="1"/>
        <v>0</v>
      </c>
      <c r="M38" s="67"/>
      <c r="N38" s="67"/>
      <c r="O38"/>
      <c r="P38"/>
      <c r="Q38"/>
      <c r="R38"/>
      <c r="S38"/>
      <c r="T38"/>
    </row>
    <row r="39" spans="1:20">
      <c r="A39" s="15" t="s">
        <v>464</v>
      </c>
      <c r="B39" s="15">
        <v>5</v>
      </c>
      <c r="C39" s="123">
        <v>4</v>
      </c>
      <c r="D39" s="20"/>
      <c r="E39" s="15"/>
      <c r="F39" s="15"/>
      <c r="G39" s="15"/>
      <c r="H39" s="15"/>
      <c r="I39" s="15"/>
      <c r="J39" s="15"/>
      <c r="K39" s="15"/>
      <c r="L39" s="66">
        <f t="shared" si="1"/>
        <v>100</v>
      </c>
      <c r="M39" s="67"/>
      <c r="N39" s="67"/>
      <c r="O39"/>
      <c r="P39"/>
      <c r="Q39"/>
      <c r="R39"/>
      <c r="S39"/>
      <c r="T39"/>
    </row>
    <row r="40" spans="1:20">
      <c r="A40" s="15" t="s">
        <v>465</v>
      </c>
      <c r="B40" s="15">
        <v>10</v>
      </c>
      <c r="C40" s="123">
        <v>12</v>
      </c>
      <c r="D40" s="20"/>
      <c r="E40" s="15"/>
      <c r="F40" s="15"/>
      <c r="G40" s="15"/>
      <c r="H40" s="15"/>
      <c r="I40" s="15"/>
      <c r="J40" s="15"/>
      <c r="K40" s="15"/>
      <c r="L40" s="66">
        <f t="shared" si="1"/>
        <v>100</v>
      </c>
      <c r="M40" s="67"/>
      <c r="N40" s="67"/>
      <c r="O40"/>
      <c r="P40"/>
      <c r="Q40"/>
      <c r="R40"/>
      <c r="S40"/>
      <c r="T40"/>
    </row>
    <row r="41" spans="1:20">
      <c r="A41" s="15" t="s">
        <v>466</v>
      </c>
      <c r="B41" s="15">
        <v>5</v>
      </c>
      <c r="C41" s="123">
        <v>10</v>
      </c>
      <c r="D41" s="20"/>
      <c r="E41" s="15"/>
      <c r="F41" s="15">
        <v>100</v>
      </c>
      <c r="G41" s="15"/>
      <c r="H41" s="15"/>
      <c r="I41" s="15"/>
      <c r="J41" s="15"/>
      <c r="K41" s="15"/>
      <c r="L41" s="66">
        <f t="shared" si="1"/>
        <v>0</v>
      </c>
      <c r="M41" s="67"/>
      <c r="N41" s="67"/>
      <c r="O41"/>
      <c r="P41"/>
      <c r="Q41"/>
      <c r="R41"/>
      <c r="S41"/>
      <c r="T41"/>
    </row>
    <row r="42" spans="1:20">
      <c r="A42" s="15" t="s">
        <v>467</v>
      </c>
      <c r="B42" s="15">
        <v>5</v>
      </c>
      <c r="C42" s="123">
        <v>7</v>
      </c>
      <c r="D42" s="20"/>
      <c r="E42" s="15"/>
      <c r="F42" s="15"/>
      <c r="G42" s="15"/>
      <c r="H42" s="15"/>
      <c r="I42" s="15"/>
      <c r="J42" s="15"/>
      <c r="K42" s="15"/>
      <c r="L42" s="66">
        <f t="shared" si="1"/>
        <v>100</v>
      </c>
      <c r="M42" s="67"/>
      <c r="N42" s="67"/>
      <c r="O42"/>
      <c r="P42"/>
      <c r="Q42"/>
      <c r="R42"/>
      <c r="S42"/>
      <c r="T42"/>
    </row>
    <row r="43" spans="1:20">
      <c r="A43" s="15" t="s">
        <v>468</v>
      </c>
      <c r="B43" s="15">
        <v>10</v>
      </c>
      <c r="C43" s="123">
        <v>10</v>
      </c>
      <c r="D43" s="20"/>
      <c r="E43" s="15"/>
      <c r="F43" s="15"/>
      <c r="G43" s="15"/>
      <c r="H43" s="15"/>
      <c r="I43" s="15">
        <v>100</v>
      </c>
      <c r="J43" s="15"/>
      <c r="K43" s="15"/>
      <c r="L43" s="66">
        <f t="shared" si="1"/>
        <v>0</v>
      </c>
      <c r="M43" s="67"/>
      <c r="N43" s="67"/>
      <c r="O43"/>
      <c r="P43"/>
      <c r="Q43"/>
      <c r="R43"/>
      <c r="S43"/>
      <c r="T43"/>
    </row>
    <row r="44" spans="1:20">
      <c r="A44" s="15" t="s">
        <v>469</v>
      </c>
      <c r="B44" s="15">
        <v>10</v>
      </c>
      <c r="C44" s="123">
        <v>7</v>
      </c>
      <c r="D44" s="20"/>
      <c r="E44" s="15"/>
      <c r="F44" s="15"/>
      <c r="G44" s="15"/>
      <c r="H44" s="15"/>
      <c r="I44" s="15"/>
      <c r="J44" s="15"/>
      <c r="K44" s="15"/>
      <c r="L44" s="66">
        <f t="shared" si="1"/>
        <v>100</v>
      </c>
      <c r="M44" s="67"/>
      <c r="N44" s="67"/>
      <c r="O44"/>
      <c r="P44"/>
      <c r="Q44"/>
      <c r="R44"/>
      <c r="S44"/>
      <c r="T44"/>
    </row>
    <row r="45" spans="1:20">
      <c r="A45" s="15" t="s">
        <v>470</v>
      </c>
      <c r="B45" s="15">
        <v>5</v>
      </c>
      <c r="C45" s="123">
        <v>7</v>
      </c>
      <c r="D45" s="20"/>
      <c r="E45" s="15"/>
      <c r="F45" s="15"/>
      <c r="G45" s="15"/>
      <c r="H45" s="15"/>
      <c r="I45" s="15"/>
      <c r="J45" s="15"/>
      <c r="K45" s="15"/>
      <c r="L45" s="66">
        <f t="shared" si="1"/>
        <v>100</v>
      </c>
      <c r="M45" s="67"/>
      <c r="N45" s="67"/>
      <c r="O45"/>
      <c r="P45"/>
      <c r="Q45"/>
      <c r="R45"/>
      <c r="S45"/>
      <c r="T45"/>
    </row>
    <row r="46" spans="1:20">
      <c r="A46" s="15" t="s">
        <v>471</v>
      </c>
      <c r="B46" s="15">
        <v>5</v>
      </c>
      <c r="C46" s="123">
        <v>7</v>
      </c>
      <c r="D46" s="20">
        <v>50</v>
      </c>
      <c r="E46" s="15"/>
      <c r="F46" s="15"/>
      <c r="G46" s="15"/>
      <c r="H46" s="15"/>
      <c r="I46" s="15"/>
      <c r="J46" s="15">
        <v>50</v>
      </c>
      <c r="K46" s="15"/>
      <c r="L46" s="66">
        <f t="shared" si="1"/>
        <v>0</v>
      </c>
      <c r="M46" s="67"/>
      <c r="N46" s="67"/>
      <c r="O46"/>
      <c r="P46"/>
      <c r="Q46"/>
      <c r="R46"/>
      <c r="S46"/>
      <c r="T46"/>
    </row>
    <row r="47" spans="1:20">
      <c r="A47" s="15" t="s">
        <v>472</v>
      </c>
      <c r="B47" s="15">
        <v>15</v>
      </c>
      <c r="C47" s="123">
        <v>12</v>
      </c>
      <c r="D47" s="20"/>
      <c r="E47" s="15"/>
      <c r="F47" s="15"/>
      <c r="G47" s="15"/>
      <c r="H47" s="15"/>
      <c r="I47" s="15"/>
      <c r="J47" s="15"/>
      <c r="K47" s="15"/>
      <c r="L47" s="66">
        <f t="shared" si="1"/>
        <v>100</v>
      </c>
      <c r="M47" s="67"/>
      <c r="N47" s="67"/>
      <c r="O47"/>
      <c r="P47"/>
      <c r="Q47"/>
      <c r="R47"/>
      <c r="S47"/>
      <c r="T47"/>
    </row>
    <row r="48" spans="1:20">
      <c r="A48" s="15" t="s">
        <v>289</v>
      </c>
      <c r="B48" s="15"/>
      <c r="C48" s="64"/>
      <c r="D48" s="65"/>
      <c r="E48" s="15"/>
      <c r="F48" s="15"/>
      <c r="G48" s="15"/>
      <c r="H48" s="15"/>
      <c r="I48" s="15"/>
      <c r="J48" s="15"/>
      <c r="K48" s="15"/>
      <c r="L48" s="66" t="str">
        <f t="shared" si="1"/>
        <v xml:space="preserve"> </v>
      </c>
      <c r="M48" s="67"/>
      <c r="N48" s="67"/>
      <c r="O48"/>
      <c r="P48"/>
      <c r="Q48"/>
      <c r="R48"/>
      <c r="S48"/>
      <c r="T48"/>
    </row>
    <row r="49" spans="1:20">
      <c r="A49" s="15" t="s">
        <v>290</v>
      </c>
      <c r="B49" s="15"/>
      <c r="C49" s="64"/>
      <c r="D49" s="65"/>
      <c r="E49" s="15"/>
      <c r="F49" s="15"/>
      <c r="G49" s="15"/>
      <c r="H49" s="15"/>
      <c r="I49" s="15"/>
      <c r="J49" s="15"/>
      <c r="K49" s="15"/>
      <c r="L49" s="66" t="str">
        <f t="shared" si="1"/>
        <v xml:space="preserve"> </v>
      </c>
      <c r="M49" s="67"/>
      <c r="N49" s="67"/>
      <c r="O49"/>
      <c r="P49"/>
      <c r="Q49"/>
      <c r="R49"/>
      <c r="S49"/>
      <c r="T49"/>
    </row>
    <row r="50" spans="1:20">
      <c r="A50" s="15" t="s">
        <v>291</v>
      </c>
      <c r="B50" s="15"/>
      <c r="C50" s="64"/>
      <c r="D50" s="65"/>
      <c r="E50" s="15"/>
      <c r="F50" s="15"/>
      <c r="G50" s="15"/>
      <c r="H50" s="15"/>
      <c r="I50" s="15"/>
      <c r="J50" s="15"/>
      <c r="K50" s="15"/>
      <c r="L50" s="66" t="str">
        <f t="shared" si="1"/>
        <v xml:space="preserve"> </v>
      </c>
      <c r="M50" s="67"/>
      <c r="N50" s="67"/>
    </row>
    <row r="51" spans="1:20">
      <c r="A51" s="15" t="s">
        <v>292</v>
      </c>
      <c r="B51" s="15"/>
      <c r="C51" s="64"/>
      <c r="D51" s="65"/>
      <c r="E51" s="15"/>
      <c r="F51" s="15"/>
      <c r="G51" s="15"/>
      <c r="H51" s="15"/>
      <c r="I51" s="15"/>
      <c r="J51" s="15"/>
      <c r="K51" s="15"/>
      <c r="L51" s="66" t="str">
        <f t="shared" si="1"/>
        <v xml:space="preserve"> </v>
      </c>
      <c r="M51" s="67"/>
      <c r="N51" s="67"/>
    </row>
    <row r="52" spans="1:20">
      <c r="A52" s="15" t="s">
        <v>293</v>
      </c>
      <c r="B52" s="15"/>
      <c r="C52" s="64"/>
      <c r="D52" s="65"/>
      <c r="E52" s="15"/>
      <c r="F52" s="15"/>
      <c r="G52" s="15"/>
      <c r="H52" s="15"/>
      <c r="I52" s="15"/>
      <c r="J52" s="15"/>
      <c r="K52" s="15"/>
      <c r="L52" s="66" t="str">
        <f t="shared" si="1"/>
        <v xml:space="preserve"> </v>
      </c>
      <c r="M52" s="67"/>
      <c r="N52" s="67"/>
    </row>
    <row r="53" spans="1:20">
      <c r="A53" s="15" t="s">
        <v>294</v>
      </c>
      <c r="B53" s="15"/>
      <c r="C53" s="64"/>
      <c r="D53" s="65"/>
      <c r="E53" s="15"/>
      <c r="F53" s="15"/>
      <c r="G53" s="15"/>
      <c r="H53" s="15"/>
      <c r="I53" s="15"/>
      <c r="J53" s="15"/>
      <c r="K53" s="15"/>
      <c r="L53" s="66" t="str">
        <f t="shared" si="1"/>
        <v xml:space="preserve"> </v>
      </c>
      <c r="M53" s="67"/>
      <c r="N53" s="67"/>
    </row>
    <row r="54" spans="1:20">
      <c r="A54" s="15" t="s">
        <v>295</v>
      </c>
      <c r="B54" s="15"/>
      <c r="C54" s="64"/>
      <c r="D54" s="65"/>
      <c r="E54" s="15"/>
      <c r="F54" s="15"/>
      <c r="G54" s="15"/>
      <c r="H54" s="15"/>
      <c r="I54" s="15"/>
      <c r="J54" s="15"/>
      <c r="K54" s="15"/>
      <c r="L54" s="66" t="str">
        <f t="shared" si="1"/>
        <v xml:space="preserve"> </v>
      </c>
      <c r="M54" s="67"/>
      <c r="N54" s="67"/>
    </row>
    <row r="55" spans="1:20">
      <c r="A55" s="15" t="s">
        <v>296</v>
      </c>
      <c r="B55" s="15"/>
      <c r="C55" s="64"/>
      <c r="D55" s="65"/>
      <c r="E55" s="15"/>
      <c r="F55" s="15"/>
      <c r="G55" s="15"/>
      <c r="H55" s="15"/>
      <c r="I55" s="15"/>
      <c r="J55" s="15"/>
      <c r="K55" s="15"/>
      <c r="L55" s="66" t="str">
        <f t="shared" si="1"/>
        <v xml:space="preserve"> </v>
      </c>
      <c r="M55" s="67"/>
      <c r="N55" s="67"/>
    </row>
    <row r="56" spans="1:20">
      <c r="A56" s="15" t="s">
        <v>297</v>
      </c>
      <c r="B56" s="15"/>
      <c r="C56" s="64"/>
      <c r="D56" s="65"/>
      <c r="E56" s="15"/>
      <c r="F56" s="15"/>
      <c r="G56" s="15"/>
      <c r="H56" s="15"/>
      <c r="I56" s="15"/>
      <c r="J56" s="15"/>
      <c r="K56" s="15"/>
      <c r="L56" s="66" t="str">
        <f t="shared" ref="L56:L119" si="2">IF(ISBLANK(B56)," ",100-SUM(D56:K56))</f>
        <v xml:space="preserve"> </v>
      </c>
      <c r="M56" s="67"/>
      <c r="N56" s="67"/>
    </row>
    <row r="57" spans="1:20">
      <c r="A57" s="15" t="s">
        <v>298</v>
      </c>
      <c r="B57" s="15"/>
      <c r="C57" s="64"/>
      <c r="D57" s="65"/>
      <c r="E57" s="15"/>
      <c r="F57" s="15"/>
      <c r="G57" s="15"/>
      <c r="H57" s="15"/>
      <c r="I57" s="15"/>
      <c r="J57" s="15"/>
      <c r="K57" s="15"/>
      <c r="L57" s="66" t="str">
        <f t="shared" si="2"/>
        <v xml:space="preserve"> </v>
      </c>
      <c r="M57" s="67"/>
      <c r="N57" s="67"/>
    </row>
    <row r="58" spans="1:20">
      <c r="A58" s="15" t="s">
        <v>299</v>
      </c>
      <c r="B58" s="15"/>
      <c r="C58" s="64"/>
      <c r="D58" s="65"/>
      <c r="E58" s="15"/>
      <c r="F58" s="15"/>
      <c r="G58" s="15"/>
      <c r="H58" s="15"/>
      <c r="I58" s="15"/>
      <c r="J58" s="15"/>
      <c r="K58" s="15"/>
      <c r="L58" s="66" t="str">
        <f t="shared" si="2"/>
        <v xml:space="preserve"> </v>
      </c>
      <c r="M58" s="67"/>
      <c r="N58" s="67"/>
    </row>
    <row r="59" spans="1:20">
      <c r="A59" s="15" t="s">
        <v>300</v>
      </c>
      <c r="B59" s="15"/>
      <c r="C59" s="64"/>
      <c r="D59" s="65"/>
      <c r="E59" s="15"/>
      <c r="F59" s="15"/>
      <c r="G59" s="15"/>
      <c r="H59" s="15"/>
      <c r="I59" s="15"/>
      <c r="J59" s="15"/>
      <c r="K59" s="15"/>
      <c r="L59" s="66" t="str">
        <f t="shared" si="2"/>
        <v xml:space="preserve"> </v>
      </c>
      <c r="M59" s="67"/>
      <c r="N59" s="67"/>
    </row>
    <row r="60" spans="1:20">
      <c r="A60" s="15" t="s">
        <v>301</v>
      </c>
      <c r="B60" s="15"/>
      <c r="C60" s="64"/>
      <c r="D60" s="65"/>
      <c r="E60" s="15"/>
      <c r="F60" s="15"/>
      <c r="G60" s="15"/>
      <c r="H60" s="15"/>
      <c r="I60" s="15"/>
      <c r="J60" s="15"/>
      <c r="K60" s="15"/>
      <c r="L60" s="66" t="str">
        <f t="shared" si="2"/>
        <v xml:space="preserve"> </v>
      </c>
      <c r="M60" s="67"/>
      <c r="N60" s="67"/>
    </row>
    <row r="61" spans="1:20">
      <c r="A61" s="15" t="s">
        <v>302</v>
      </c>
      <c r="B61" s="15"/>
      <c r="C61" s="64"/>
      <c r="D61" s="65"/>
      <c r="E61" s="15"/>
      <c r="F61" s="15"/>
      <c r="G61" s="15"/>
      <c r="H61" s="15"/>
      <c r="I61" s="15"/>
      <c r="J61" s="15"/>
      <c r="K61" s="15"/>
      <c r="L61" s="66" t="str">
        <f t="shared" si="2"/>
        <v xml:space="preserve"> </v>
      </c>
      <c r="M61" s="67"/>
      <c r="N61" s="67"/>
    </row>
    <row r="62" spans="1:20">
      <c r="A62" s="15" t="s">
        <v>303</v>
      </c>
      <c r="B62" s="15"/>
      <c r="C62" s="64"/>
      <c r="D62" s="65"/>
      <c r="E62" s="15"/>
      <c r="F62" s="15"/>
      <c r="G62" s="15"/>
      <c r="H62" s="15"/>
      <c r="I62" s="15"/>
      <c r="J62" s="15"/>
      <c r="K62" s="15"/>
      <c r="L62" s="66" t="str">
        <f t="shared" si="2"/>
        <v xml:space="preserve"> </v>
      </c>
      <c r="M62" s="67"/>
      <c r="N62" s="67"/>
    </row>
    <row r="63" spans="1:20">
      <c r="A63" s="15" t="s">
        <v>304</v>
      </c>
      <c r="B63" s="15"/>
      <c r="C63" s="64"/>
      <c r="D63" s="65"/>
      <c r="E63" s="15"/>
      <c r="F63" s="15"/>
      <c r="G63" s="15"/>
      <c r="H63" s="15"/>
      <c r="I63" s="15"/>
      <c r="J63" s="15"/>
      <c r="K63" s="15"/>
      <c r="L63" s="66" t="str">
        <f t="shared" si="2"/>
        <v xml:space="preserve"> </v>
      </c>
      <c r="M63" s="67"/>
      <c r="N63" s="67"/>
    </row>
    <row r="64" spans="1:20">
      <c r="A64" s="15" t="s">
        <v>305</v>
      </c>
      <c r="B64" s="15"/>
      <c r="C64" s="64"/>
      <c r="D64" s="65"/>
      <c r="E64" s="15"/>
      <c r="F64" s="15"/>
      <c r="G64" s="15"/>
      <c r="H64" s="15"/>
      <c r="I64" s="15"/>
      <c r="J64" s="15"/>
      <c r="K64" s="15"/>
      <c r="L64" s="66" t="str">
        <f t="shared" si="2"/>
        <v xml:space="preserve"> </v>
      </c>
      <c r="M64" s="67"/>
      <c r="N64" s="67"/>
    </row>
    <row r="65" spans="1:14">
      <c r="A65" s="15" t="s">
        <v>306</v>
      </c>
      <c r="B65" s="15"/>
      <c r="C65" s="64"/>
      <c r="D65" s="65"/>
      <c r="E65" s="15"/>
      <c r="F65" s="15"/>
      <c r="G65" s="15"/>
      <c r="H65" s="15"/>
      <c r="I65" s="15"/>
      <c r="J65" s="15"/>
      <c r="K65" s="15"/>
      <c r="L65" s="66" t="str">
        <f t="shared" si="2"/>
        <v xml:space="preserve"> </v>
      </c>
      <c r="M65" s="67"/>
      <c r="N65" s="67"/>
    </row>
    <row r="66" spans="1:14">
      <c r="A66" s="15" t="s">
        <v>307</v>
      </c>
      <c r="B66" s="15"/>
      <c r="C66" s="64"/>
      <c r="D66" s="65"/>
      <c r="E66" s="15"/>
      <c r="F66" s="15"/>
      <c r="G66" s="15"/>
      <c r="H66" s="15"/>
      <c r="I66" s="15"/>
      <c r="J66" s="15"/>
      <c r="K66" s="15"/>
      <c r="L66" s="66" t="str">
        <f t="shared" si="2"/>
        <v xml:space="preserve"> </v>
      </c>
      <c r="M66" s="67"/>
      <c r="N66" s="67"/>
    </row>
    <row r="67" spans="1:14">
      <c r="A67" s="15" t="s">
        <v>308</v>
      </c>
      <c r="B67" s="15"/>
      <c r="C67" s="64"/>
      <c r="D67" s="65"/>
      <c r="E67" s="15"/>
      <c r="F67" s="15"/>
      <c r="G67" s="15"/>
      <c r="H67" s="15"/>
      <c r="I67" s="15"/>
      <c r="J67" s="15"/>
      <c r="K67" s="15"/>
      <c r="L67" s="66" t="str">
        <f t="shared" si="2"/>
        <v xml:space="preserve"> </v>
      </c>
      <c r="M67" s="67"/>
      <c r="N67" s="67"/>
    </row>
    <row r="68" spans="1:14">
      <c r="A68" s="15" t="s">
        <v>309</v>
      </c>
      <c r="B68" s="15"/>
      <c r="C68" s="64"/>
      <c r="D68" s="65"/>
      <c r="E68" s="15"/>
      <c r="F68" s="15"/>
      <c r="G68" s="15"/>
      <c r="H68" s="15"/>
      <c r="I68" s="15"/>
      <c r="J68" s="15"/>
      <c r="K68" s="15"/>
      <c r="L68" s="66" t="str">
        <f t="shared" si="2"/>
        <v xml:space="preserve"> </v>
      </c>
      <c r="M68" s="67"/>
      <c r="N68" s="67"/>
    </row>
    <row r="69" spans="1:14">
      <c r="A69" s="15" t="s">
        <v>310</v>
      </c>
      <c r="B69" s="15"/>
      <c r="C69" s="64"/>
      <c r="D69" s="65"/>
      <c r="E69" s="15"/>
      <c r="F69" s="15"/>
      <c r="G69" s="15"/>
      <c r="H69" s="15"/>
      <c r="I69" s="15"/>
      <c r="J69" s="15"/>
      <c r="K69" s="15"/>
      <c r="L69" s="66" t="str">
        <f t="shared" si="2"/>
        <v xml:space="preserve"> </v>
      </c>
      <c r="M69" s="67"/>
      <c r="N69" s="67"/>
    </row>
    <row r="70" spans="1:14">
      <c r="A70" s="15" t="s">
        <v>311</v>
      </c>
      <c r="B70" s="15"/>
      <c r="C70" s="64"/>
      <c r="D70" s="65"/>
      <c r="E70" s="15"/>
      <c r="F70" s="15"/>
      <c r="G70" s="15"/>
      <c r="H70" s="15"/>
      <c r="I70" s="15"/>
      <c r="J70" s="15"/>
      <c r="K70" s="15"/>
      <c r="L70" s="66" t="str">
        <f t="shared" si="2"/>
        <v xml:space="preserve"> </v>
      </c>
      <c r="M70" s="67"/>
      <c r="N70" s="67"/>
    </row>
    <row r="71" spans="1:14">
      <c r="A71" s="15" t="s">
        <v>312</v>
      </c>
      <c r="B71" s="15"/>
      <c r="C71" s="64"/>
      <c r="D71" s="65"/>
      <c r="E71" s="15"/>
      <c r="F71" s="15"/>
      <c r="G71" s="15"/>
      <c r="H71" s="15"/>
      <c r="I71" s="15"/>
      <c r="J71" s="15"/>
      <c r="K71" s="15"/>
      <c r="L71" s="66" t="str">
        <f t="shared" si="2"/>
        <v xml:space="preserve"> </v>
      </c>
      <c r="M71" s="67"/>
      <c r="N71" s="67"/>
    </row>
    <row r="72" spans="1:14">
      <c r="A72" s="15" t="s">
        <v>313</v>
      </c>
      <c r="B72" s="15"/>
      <c r="C72" s="64"/>
      <c r="D72" s="65"/>
      <c r="E72" s="15"/>
      <c r="F72" s="15"/>
      <c r="G72" s="15"/>
      <c r="H72" s="15"/>
      <c r="I72" s="15"/>
      <c r="J72" s="15"/>
      <c r="K72" s="15"/>
      <c r="L72" s="66" t="str">
        <f t="shared" si="2"/>
        <v xml:space="preserve"> </v>
      </c>
      <c r="M72" s="67"/>
      <c r="N72" s="67"/>
    </row>
    <row r="73" spans="1:14">
      <c r="A73" s="15" t="s">
        <v>314</v>
      </c>
      <c r="B73" s="15"/>
      <c r="C73" s="64"/>
      <c r="D73" s="65"/>
      <c r="E73" s="15"/>
      <c r="F73" s="15"/>
      <c r="G73" s="15"/>
      <c r="H73" s="15"/>
      <c r="I73" s="15"/>
      <c r="J73" s="15"/>
      <c r="K73" s="15"/>
      <c r="L73" s="66" t="str">
        <f t="shared" si="2"/>
        <v xml:space="preserve"> </v>
      </c>
      <c r="M73" s="67"/>
      <c r="N73" s="67"/>
    </row>
    <row r="74" spans="1:14">
      <c r="A74" s="15" t="s">
        <v>315</v>
      </c>
      <c r="B74" s="15"/>
      <c r="C74" s="64"/>
      <c r="D74" s="65"/>
      <c r="E74" s="15"/>
      <c r="F74" s="15"/>
      <c r="G74" s="15"/>
      <c r="H74" s="15"/>
      <c r="I74" s="15"/>
      <c r="J74" s="15"/>
      <c r="K74" s="15"/>
      <c r="L74" s="66" t="str">
        <f t="shared" si="2"/>
        <v xml:space="preserve"> </v>
      </c>
      <c r="M74" s="67"/>
      <c r="N74" s="67"/>
    </row>
    <row r="75" spans="1:14">
      <c r="A75" s="15" t="s">
        <v>316</v>
      </c>
      <c r="B75" s="15"/>
      <c r="C75" s="64"/>
      <c r="D75" s="65"/>
      <c r="E75" s="15"/>
      <c r="F75" s="15"/>
      <c r="G75" s="15"/>
      <c r="H75" s="15"/>
      <c r="I75" s="15"/>
      <c r="J75" s="15"/>
      <c r="K75" s="15"/>
      <c r="L75" s="66" t="str">
        <f t="shared" si="2"/>
        <v xml:space="preserve"> </v>
      </c>
      <c r="M75" s="67"/>
      <c r="N75" s="67"/>
    </row>
    <row r="76" spans="1:14">
      <c r="A76" s="15" t="s">
        <v>317</v>
      </c>
      <c r="B76" s="15"/>
      <c r="C76" s="64"/>
      <c r="D76" s="65"/>
      <c r="E76" s="15"/>
      <c r="F76" s="15"/>
      <c r="G76" s="15"/>
      <c r="H76" s="15"/>
      <c r="I76" s="15"/>
      <c r="J76" s="15"/>
      <c r="K76" s="15"/>
      <c r="L76" s="66" t="str">
        <f t="shared" si="2"/>
        <v xml:space="preserve"> </v>
      </c>
      <c r="M76" s="67"/>
      <c r="N76" s="67"/>
    </row>
    <row r="77" spans="1:14">
      <c r="A77" s="15" t="s">
        <v>318</v>
      </c>
      <c r="B77" s="15"/>
      <c r="C77" s="64"/>
      <c r="D77" s="65"/>
      <c r="E77" s="15"/>
      <c r="F77" s="15"/>
      <c r="G77" s="15"/>
      <c r="H77" s="15"/>
      <c r="I77" s="15"/>
      <c r="J77" s="15"/>
      <c r="K77" s="15"/>
      <c r="L77" s="66" t="str">
        <f t="shared" si="2"/>
        <v xml:space="preserve"> </v>
      </c>
      <c r="M77" s="67"/>
      <c r="N77" s="67"/>
    </row>
    <row r="78" spans="1:14">
      <c r="A78" s="15" t="s">
        <v>319</v>
      </c>
      <c r="B78" s="15"/>
      <c r="C78" s="64"/>
      <c r="D78" s="65"/>
      <c r="E78" s="15"/>
      <c r="F78" s="15"/>
      <c r="G78" s="15"/>
      <c r="H78" s="15"/>
      <c r="I78" s="15"/>
      <c r="J78" s="15"/>
      <c r="K78" s="15"/>
      <c r="L78" s="66" t="str">
        <f t="shared" si="2"/>
        <v xml:space="preserve"> </v>
      </c>
      <c r="M78" s="67"/>
      <c r="N78" s="67"/>
    </row>
    <row r="79" spans="1:14">
      <c r="A79" s="15" t="s">
        <v>320</v>
      </c>
      <c r="B79" s="15"/>
      <c r="C79" s="64"/>
      <c r="D79" s="65"/>
      <c r="E79" s="15"/>
      <c r="F79" s="15"/>
      <c r="G79" s="15"/>
      <c r="H79" s="15"/>
      <c r="I79" s="15"/>
      <c r="J79" s="15"/>
      <c r="K79" s="15"/>
      <c r="L79" s="66" t="str">
        <f t="shared" si="2"/>
        <v xml:space="preserve"> </v>
      </c>
      <c r="M79" s="67"/>
      <c r="N79" s="67"/>
    </row>
    <row r="80" spans="1:14">
      <c r="A80" s="15" t="s">
        <v>321</v>
      </c>
      <c r="B80" s="15"/>
      <c r="C80" s="64"/>
      <c r="D80" s="65"/>
      <c r="E80" s="15"/>
      <c r="F80" s="15"/>
      <c r="G80" s="15"/>
      <c r="H80" s="15"/>
      <c r="I80" s="15"/>
      <c r="J80" s="15"/>
      <c r="K80" s="15"/>
      <c r="L80" s="66" t="str">
        <f t="shared" si="2"/>
        <v xml:space="preserve"> </v>
      </c>
      <c r="M80" s="67"/>
      <c r="N80" s="67"/>
    </row>
    <row r="81" spans="1:14">
      <c r="A81" s="15" t="s">
        <v>322</v>
      </c>
      <c r="B81" s="15"/>
      <c r="C81" s="64"/>
      <c r="D81" s="65"/>
      <c r="E81" s="15"/>
      <c r="F81" s="15"/>
      <c r="G81" s="15"/>
      <c r="H81" s="15"/>
      <c r="I81" s="15"/>
      <c r="J81" s="15"/>
      <c r="K81" s="15"/>
      <c r="L81" s="66" t="str">
        <f t="shared" si="2"/>
        <v xml:space="preserve"> </v>
      </c>
      <c r="M81" s="67"/>
      <c r="N81" s="67"/>
    </row>
    <row r="82" spans="1:14">
      <c r="A82" s="15" t="s">
        <v>323</v>
      </c>
      <c r="B82" s="15"/>
      <c r="C82" s="64"/>
      <c r="D82" s="65"/>
      <c r="E82" s="15"/>
      <c r="F82" s="15"/>
      <c r="G82" s="15"/>
      <c r="H82" s="15"/>
      <c r="I82" s="15"/>
      <c r="J82" s="15"/>
      <c r="K82" s="15"/>
      <c r="L82" s="66" t="str">
        <f t="shared" si="2"/>
        <v xml:space="preserve"> </v>
      </c>
      <c r="M82" s="67"/>
      <c r="N82" s="67"/>
    </row>
    <row r="83" spans="1:14">
      <c r="A83" s="15" t="s">
        <v>324</v>
      </c>
      <c r="B83" s="15"/>
      <c r="C83" s="64"/>
      <c r="D83" s="65"/>
      <c r="E83" s="15"/>
      <c r="F83" s="15"/>
      <c r="G83" s="15"/>
      <c r="H83" s="15"/>
      <c r="I83" s="15"/>
      <c r="J83" s="15"/>
      <c r="K83" s="15"/>
      <c r="L83" s="66" t="str">
        <f t="shared" si="2"/>
        <v xml:space="preserve"> </v>
      </c>
      <c r="M83" s="67"/>
      <c r="N83" s="67"/>
    </row>
    <row r="84" spans="1:14">
      <c r="A84" s="15" t="s">
        <v>325</v>
      </c>
      <c r="B84" s="15"/>
      <c r="C84" s="64"/>
      <c r="D84" s="65"/>
      <c r="E84" s="15"/>
      <c r="F84" s="15"/>
      <c r="G84" s="15"/>
      <c r="H84" s="15"/>
      <c r="I84" s="15"/>
      <c r="J84" s="15"/>
      <c r="K84" s="15"/>
      <c r="L84" s="66" t="str">
        <f t="shared" si="2"/>
        <v xml:space="preserve"> </v>
      </c>
      <c r="M84" s="67"/>
      <c r="N84" s="67"/>
    </row>
    <row r="85" spans="1:14">
      <c r="A85" s="15" t="s">
        <v>326</v>
      </c>
      <c r="B85" s="15"/>
      <c r="C85" s="64"/>
      <c r="D85" s="65"/>
      <c r="E85" s="15"/>
      <c r="F85" s="15"/>
      <c r="G85" s="15"/>
      <c r="H85" s="15"/>
      <c r="I85" s="15"/>
      <c r="J85" s="15"/>
      <c r="K85" s="15"/>
      <c r="L85" s="66" t="str">
        <f t="shared" si="2"/>
        <v xml:space="preserve"> </v>
      </c>
      <c r="M85" s="67"/>
      <c r="N85" s="67"/>
    </row>
    <row r="86" spans="1:14">
      <c r="A86" s="15" t="s">
        <v>327</v>
      </c>
      <c r="B86" s="15"/>
      <c r="C86" s="64"/>
      <c r="D86" s="65"/>
      <c r="E86" s="15"/>
      <c r="F86" s="15"/>
      <c r="G86" s="15"/>
      <c r="H86" s="15"/>
      <c r="I86" s="15"/>
      <c r="J86" s="15"/>
      <c r="K86" s="15"/>
      <c r="L86" s="66" t="str">
        <f t="shared" si="2"/>
        <v xml:space="preserve"> </v>
      </c>
      <c r="M86" s="67"/>
      <c r="N86" s="67"/>
    </row>
    <row r="87" spans="1:14">
      <c r="A87" s="15" t="s">
        <v>328</v>
      </c>
      <c r="B87" s="15"/>
      <c r="C87" s="64"/>
      <c r="D87" s="65"/>
      <c r="E87" s="15"/>
      <c r="F87" s="15"/>
      <c r="G87" s="15"/>
      <c r="H87" s="15"/>
      <c r="I87" s="15"/>
      <c r="J87" s="15"/>
      <c r="K87" s="15"/>
      <c r="L87" s="66" t="str">
        <f t="shared" si="2"/>
        <v xml:space="preserve"> </v>
      </c>
      <c r="M87" s="67"/>
      <c r="N87" s="67"/>
    </row>
    <row r="88" spans="1:14">
      <c r="A88" s="15" t="s">
        <v>329</v>
      </c>
      <c r="B88" s="15"/>
      <c r="C88" s="64"/>
      <c r="D88" s="65"/>
      <c r="E88" s="15"/>
      <c r="F88" s="15"/>
      <c r="G88" s="15"/>
      <c r="H88" s="15"/>
      <c r="I88" s="15"/>
      <c r="J88" s="15"/>
      <c r="K88" s="15"/>
      <c r="L88" s="66" t="str">
        <f t="shared" si="2"/>
        <v xml:space="preserve"> </v>
      </c>
      <c r="M88" s="67"/>
      <c r="N88" s="67"/>
    </row>
    <row r="89" spans="1:14">
      <c r="A89" s="15" t="s">
        <v>330</v>
      </c>
      <c r="B89" s="15"/>
      <c r="C89" s="64"/>
      <c r="D89" s="65"/>
      <c r="E89" s="15"/>
      <c r="F89" s="15"/>
      <c r="G89" s="15"/>
      <c r="H89" s="15"/>
      <c r="I89" s="15"/>
      <c r="J89" s="15"/>
      <c r="K89" s="15"/>
      <c r="L89" s="66" t="str">
        <f t="shared" si="2"/>
        <v xml:space="preserve"> </v>
      </c>
      <c r="M89" s="67"/>
      <c r="N89" s="67"/>
    </row>
    <row r="90" spans="1:14">
      <c r="A90" s="15" t="s">
        <v>331</v>
      </c>
      <c r="B90" s="15"/>
      <c r="C90" s="64"/>
      <c r="D90" s="65"/>
      <c r="E90" s="15"/>
      <c r="F90" s="15"/>
      <c r="G90" s="15"/>
      <c r="H90" s="15"/>
      <c r="I90" s="15"/>
      <c r="J90" s="15"/>
      <c r="K90" s="15"/>
      <c r="L90" s="66" t="str">
        <f t="shared" si="2"/>
        <v xml:space="preserve"> </v>
      </c>
      <c r="M90" s="67"/>
      <c r="N90" s="67"/>
    </row>
    <row r="91" spans="1:14">
      <c r="A91" s="15" t="s">
        <v>332</v>
      </c>
      <c r="B91" s="15"/>
      <c r="C91" s="64"/>
      <c r="D91" s="65"/>
      <c r="E91" s="15"/>
      <c r="F91" s="15"/>
      <c r="G91" s="15"/>
      <c r="H91" s="15"/>
      <c r="I91" s="15"/>
      <c r="J91" s="15"/>
      <c r="K91" s="15"/>
      <c r="L91" s="66" t="str">
        <f t="shared" si="2"/>
        <v xml:space="preserve"> </v>
      </c>
      <c r="M91" s="67"/>
      <c r="N91" s="67"/>
    </row>
    <row r="92" spans="1:14">
      <c r="A92" s="15" t="s">
        <v>333</v>
      </c>
      <c r="B92" s="15"/>
      <c r="C92" s="64"/>
      <c r="D92" s="65"/>
      <c r="E92" s="15"/>
      <c r="F92" s="15"/>
      <c r="G92" s="15"/>
      <c r="H92" s="15"/>
      <c r="I92" s="15"/>
      <c r="J92" s="15"/>
      <c r="K92" s="15"/>
      <c r="L92" s="66" t="str">
        <f t="shared" si="2"/>
        <v xml:space="preserve"> </v>
      </c>
      <c r="M92" s="67"/>
      <c r="N92" s="67"/>
    </row>
    <row r="93" spans="1:14">
      <c r="A93" s="15" t="s">
        <v>334</v>
      </c>
      <c r="B93" s="15"/>
      <c r="C93" s="64"/>
      <c r="D93" s="65"/>
      <c r="E93" s="15"/>
      <c r="F93" s="15"/>
      <c r="G93" s="15"/>
      <c r="H93" s="15"/>
      <c r="I93" s="15"/>
      <c r="J93" s="15"/>
      <c r="K93" s="15"/>
      <c r="L93" s="66" t="str">
        <f t="shared" si="2"/>
        <v xml:space="preserve"> </v>
      </c>
      <c r="M93" s="67"/>
      <c r="N93" s="67"/>
    </row>
    <row r="94" spans="1:14">
      <c r="A94" s="15" t="s">
        <v>335</v>
      </c>
      <c r="B94" s="15"/>
      <c r="C94" s="64"/>
      <c r="D94" s="65"/>
      <c r="E94" s="15"/>
      <c r="F94" s="15"/>
      <c r="G94" s="15"/>
      <c r="H94" s="15"/>
      <c r="I94" s="15"/>
      <c r="J94" s="15"/>
      <c r="K94" s="15"/>
      <c r="L94" s="66" t="str">
        <f t="shared" si="2"/>
        <v xml:space="preserve"> </v>
      </c>
      <c r="M94" s="67"/>
      <c r="N94" s="67"/>
    </row>
    <row r="95" spans="1:14">
      <c r="A95" s="15" t="s">
        <v>336</v>
      </c>
      <c r="B95" s="15"/>
      <c r="C95" s="64"/>
      <c r="D95" s="65"/>
      <c r="E95" s="15"/>
      <c r="F95" s="15"/>
      <c r="G95" s="15"/>
      <c r="H95" s="15"/>
      <c r="I95" s="15"/>
      <c r="J95" s="15"/>
      <c r="K95" s="15"/>
      <c r="L95" s="66" t="str">
        <f t="shared" si="2"/>
        <v xml:space="preserve"> </v>
      </c>
      <c r="M95" s="67"/>
      <c r="N95" s="67"/>
    </row>
    <row r="96" spans="1:14">
      <c r="A96" s="15" t="s">
        <v>337</v>
      </c>
      <c r="B96" s="15"/>
      <c r="C96" s="64"/>
      <c r="D96" s="65"/>
      <c r="E96" s="15"/>
      <c r="F96" s="15"/>
      <c r="G96" s="15"/>
      <c r="H96" s="15"/>
      <c r="I96" s="15"/>
      <c r="J96" s="15"/>
      <c r="K96" s="15"/>
      <c r="L96" s="66" t="str">
        <f t="shared" si="2"/>
        <v xml:space="preserve"> </v>
      </c>
      <c r="M96" s="67"/>
      <c r="N96" s="67"/>
    </row>
    <row r="97" spans="1:14">
      <c r="A97" s="15" t="s">
        <v>338</v>
      </c>
      <c r="B97" s="15"/>
      <c r="C97" s="64"/>
      <c r="D97" s="65"/>
      <c r="E97" s="15"/>
      <c r="F97" s="15"/>
      <c r="G97" s="15"/>
      <c r="H97" s="15"/>
      <c r="I97" s="15"/>
      <c r="J97" s="15"/>
      <c r="K97" s="15"/>
      <c r="L97" s="66" t="str">
        <f t="shared" si="2"/>
        <v xml:space="preserve"> </v>
      </c>
      <c r="M97" s="67"/>
      <c r="N97" s="67"/>
    </row>
    <row r="98" spans="1:14">
      <c r="A98" s="15" t="s">
        <v>339</v>
      </c>
      <c r="B98" s="15"/>
      <c r="C98" s="64"/>
      <c r="D98" s="65"/>
      <c r="E98" s="15"/>
      <c r="F98" s="15"/>
      <c r="G98" s="15"/>
      <c r="H98" s="15"/>
      <c r="I98" s="15"/>
      <c r="J98" s="15"/>
      <c r="K98" s="15"/>
      <c r="L98" s="66" t="str">
        <f t="shared" si="2"/>
        <v xml:space="preserve"> </v>
      </c>
      <c r="M98" s="67"/>
      <c r="N98" s="67"/>
    </row>
    <row r="99" spans="1:14">
      <c r="A99" s="15" t="s">
        <v>340</v>
      </c>
      <c r="B99" s="15"/>
      <c r="C99" s="64"/>
      <c r="D99" s="65"/>
      <c r="E99" s="15"/>
      <c r="F99" s="15"/>
      <c r="G99" s="15"/>
      <c r="H99" s="15"/>
      <c r="I99" s="15"/>
      <c r="J99" s="15"/>
      <c r="K99" s="15"/>
      <c r="L99" s="66" t="str">
        <f t="shared" si="2"/>
        <v xml:space="preserve"> </v>
      </c>
      <c r="M99" s="67"/>
      <c r="N99" s="67"/>
    </row>
    <row r="100" spans="1:14">
      <c r="A100" s="15" t="s">
        <v>341</v>
      </c>
      <c r="B100" s="15"/>
      <c r="C100" s="64"/>
      <c r="D100" s="65"/>
      <c r="E100" s="15"/>
      <c r="F100" s="15"/>
      <c r="G100" s="15"/>
      <c r="H100" s="15"/>
      <c r="I100" s="15"/>
      <c r="J100" s="15"/>
      <c r="K100" s="15"/>
      <c r="L100" s="66" t="str">
        <f t="shared" si="2"/>
        <v xml:space="preserve"> </v>
      </c>
      <c r="M100" s="67"/>
      <c r="N100" s="67"/>
    </row>
    <row r="101" spans="1:14">
      <c r="A101" s="15" t="s">
        <v>342</v>
      </c>
      <c r="B101" s="15"/>
      <c r="C101" s="64"/>
      <c r="D101" s="65"/>
      <c r="E101" s="15"/>
      <c r="F101" s="15"/>
      <c r="G101" s="15"/>
      <c r="H101" s="15"/>
      <c r="I101" s="15"/>
      <c r="J101" s="15"/>
      <c r="K101" s="15"/>
      <c r="L101" s="66" t="str">
        <f t="shared" si="2"/>
        <v xml:space="preserve"> </v>
      </c>
      <c r="M101" s="67"/>
      <c r="N101" s="67"/>
    </row>
    <row r="102" spans="1:14">
      <c r="A102" s="15" t="s">
        <v>343</v>
      </c>
      <c r="B102" s="15"/>
      <c r="C102" s="64"/>
      <c r="D102" s="65"/>
      <c r="E102" s="15"/>
      <c r="F102" s="15"/>
      <c r="G102" s="15"/>
      <c r="H102" s="15"/>
      <c r="I102" s="15"/>
      <c r="J102" s="15"/>
      <c r="K102" s="15"/>
      <c r="L102" s="66" t="str">
        <f t="shared" si="2"/>
        <v xml:space="preserve"> </v>
      </c>
      <c r="M102" s="67"/>
      <c r="N102" s="67"/>
    </row>
    <row r="103" spans="1:14">
      <c r="A103" s="15" t="s">
        <v>344</v>
      </c>
      <c r="B103" s="15"/>
      <c r="C103" s="64"/>
      <c r="D103" s="65"/>
      <c r="E103" s="15"/>
      <c r="F103" s="15"/>
      <c r="G103" s="15"/>
      <c r="H103" s="15"/>
      <c r="I103" s="15"/>
      <c r="J103" s="15"/>
      <c r="K103" s="15"/>
      <c r="L103" s="66" t="str">
        <f t="shared" si="2"/>
        <v xml:space="preserve"> </v>
      </c>
      <c r="M103" s="67"/>
      <c r="N103" s="67"/>
    </row>
    <row r="104" spans="1:14">
      <c r="A104" s="15" t="s">
        <v>406</v>
      </c>
      <c r="B104" s="15"/>
      <c r="C104" s="64"/>
      <c r="D104" s="65"/>
      <c r="E104" s="15"/>
      <c r="F104" s="15"/>
      <c r="G104" s="15"/>
      <c r="H104" s="15"/>
      <c r="I104" s="15"/>
      <c r="J104" s="15"/>
      <c r="K104" s="15"/>
      <c r="L104" s="66" t="str">
        <f t="shared" si="2"/>
        <v xml:space="preserve"> </v>
      </c>
      <c r="M104" s="67"/>
      <c r="N104" s="67"/>
    </row>
    <row r="105" spans="1:14">
      <c r="A105" s="15" t="s">
        <v>407</v>
      </c>
      <c r="B105" s="15"/>
      <c r="C105" s="64"/>
      <c r="D105" s="65"/>
      <c r="E105" s="15"/>
      <c r="F105" s="15"/>
      <c r="G105" s="15"/>
      <c r="H105" s="15"/>
      <c r="I105" s="15"/>
      <c r="J105" s="15"/>
      <c r="K105" s="15"/>
      <c r="L105" s="66" t="str">
        <f t="shared" si="2"/>
        <v xml:space="preserve"> </v>
      </c>
      <c r="M105" s="67"/>
      <c r="N105" s="67"/>
    </row>
    <row r="106" spans="1:14">
      <c r="A106" s="15" t="s">
        <v>408</v>
      </c>
      <c r="B106" s="15"/>
      <c r="C106" s="64"/>
      <c r="D106" s="65"/>
      <c r="E106" s="15"/>
      <c r="F106" s="15"/>
      <c r="G106" s="15"/>
      <c r="H106" s="15"/>
      <c r="I106" s="15"/>
      <c r="J106" s="15"/>
      <c r="K106" s="15"/>
      <c r="L106" s="66" t="str">
        <f t="shared" si="2"/>
        <v xml:space="preserve"> </v>
      </c>
      <c r="M106" s="67"/>
      <c r="N106" s="67"/>
    </row>
    <row r="107" spans="1:14">
      <c r="A107" s="15" t="s">
        <v>409</v>
      </c>
      <c r="B107" s="15"/>
      <c r="C107" s="64"/>
      <c r="D107" s="65"/>
      <c r="E107" s="15"/>
      <c r="F107" s="15"/>
      <c r="G107" s="15"/>
      <c r="H107" s="15"/>
      <c r="I107" s="15"/>
      <c r="J107" s="15"/>
      <c r="K107" s="15"/>
      <c r="L107" s="66" t="str">
        <f t="shared" si="2"/>
        <v xml:space="preserve"> </v>
      </c>
      <c r="M107" s="67"/>
      <c r="N107" s="67"/>
    </row>
    <row r="108" spans="1:14">
      <c r="A108" s="15" t="s">
        <v>410</v>
      </c>
      <c r="B108" s="15"/>
      <c r="C108" s="64"/>
      <c r="D108" s="65"/>
      <c r="E108" s="15"/>
      <c r="F108" s="15"/>
      <c r="G108" s="15"/>
      <c r="H108" s="15"/>
      <c r="I108" s="15"/>
      <c r="J108" s="15"/>
      <c r="K108" s="15"/>
      <c r="L108" s="66" t="str">
        <f t="shared" si="2"/>
        <v xml:space="preserve"> </v>
      </c>
      <c r="M108" s="67"/>
      <c r="N108" s="67"/>
    </row>
    <row r="109" spans="1:14">
      <c r="A109" s="15" t="s">
        <v>411</v>
      </c>
      <c r="B109" s="15"/>
      <c r="C109" s="64"/>
      <c r="D109" s="65"/>
      <c r="E109" s="15"/>
      <c r="F109" s="15"/>
      <c r="G109" s="15"/>
      <c r="H109" s="15"/>
      <c r="I109" s="15"/>
      <c r="J109" s="15"/>
      <c r="K109" s="15"/>
      <c r="L109" s="66" t="str">
        <f t="shared" si="2"/>
        <v xml:space="preserve"> </v>
      </c>
      <c r="M109" s="67"/>
      <c r="N109" s="67"/>
    </row>
    <row r="110" spans="1:14">
      <c r="A110" s="15" t="s">
        <v>412</v>
      </c>
      <c r="B110" s="15"/>
      <c r="C110" s="64"/>
      <c r="D110" s="65"/>
      <c r="E110" s="15"/>
      <c r="F110" s="15"/>
      <c r="G110" s="15"/>
      <c r="H110" s="15"/>
      <c r="I110" s="15"/>
      <c r="J110" s="15"/>
      <c r="K110" s="15"/>
      <c r="L110" s="66" t="str">
        <f t="shared" si="2"/>
        <v xml:space="preserve"> </v>
      </c>
      <c r="M110" s="67"/>
      <c r="N110" s="67"/>
    </row>
    <row r="111" spans="1:14">
      <c r="A111" s="15" t="s">
        <v>413</v>
      </c>
      <c r="B111" s="15"/>
      <c r="C111" s="64"/>
      <c r="D111" s="65"/>
      <c r="E111" s="15"/>
      <c r="F111" s="15"/>
      <c r="G111" s="15"/>
      <c r="H111" s="15"/>
      <c r="I111" s="15"/>
      <c r="J111" s="15"/>
      <c r="K111" s="15"/>
      <c r="L111" s="66" t="str">
        <f t="shared" si="2"/>
        <v xml:space="preserve"> </v>
      </c>
      <c r="M111" s="67"/>
      <c r="N111" s="67"/>
    </row>
    <row r="112" spans="1:14">
      <c r="A112" s="15" t="s">
        <v>414</v>
      </c>
      <c r="B112" s="15"/>
      <c r="C112" s="64"/>
      <c r="D112" s="65"/>
      <c r="E112" s="15"/>
      <c r="F112" s="15"/>
      <c r="G112" s="15"/>
      <c r="H112" s="15"/>
      <c r="I112" s="15"/>
      <c r="J112" s="15"/>
      <c r="K112" s="15"/>
      <c r="L112" s="66" t="str">
        <f t="shared" si="2"/>
        <v xml:space="preserve"> </v>
      </c>
      <c r="M112" s="67"/>
      <c r="N112" s="67"/>
    </row>
    <row r="113" spans="1:14">
      <c r="A113" s="15" t="s">
        <v>415</v>
      </c>
      <c r="B113" s="15"/>
      <c r="C113" s="64"/>
      <c r="D113" s="65"/>
      <c r="E113" s="15"/>
      <c r="F113" s="15"/>
      <c r="G113" s="15"/>
      <c r="H113" s="15"/>
      <c r="I113" s="15"/>
      <c r="J113" s="15"/>
      <c r="K113" s="15"/>
      <c r="L113" s="66" t="str">
        <f t="shared" si="2"/>
        <v xml:space="preserve"> </v>
      </c>
      <c r="M113" s="67"/>
      <c r="N113" s="67"/>
    </row>
    <row r="114" spans="1:14">
      <c r="A114" s="15" t="s">
        <v>416</v>
      </c>
      <c r="B114" s="15"/>
      <c r="C114" s="64"/>
      <c r="D114" s="65"/>
      <c r="E114" s="15"/>
      <c r="F114" s="15"/>
      <c r="G114" s="15"/>
      <c r="H114" s="15"/>
      <c r="I114" s="15"/>
      <c r="J114" s="15"/>
      <c r="K114" s="15"/>
      <c r="L114" s="66" t="str">
        <f t="shared" si="2"/>
        <v xml:space="preserve"> </v>
      </c>
      <c r="M114" s="67"/>
      <c r="N114" s="67"/>
    </row>
    <row r="115" spans="1:14">
      <c r="A115" s="15" t="s">
        <v>417</v>
      </c>
      <c r="B115" s="15"/>
      <c r="C115" s="64"/>
      <c r="D115" s="65"/>
      <c r="E115" s="15"/>
      <c r="F115" s="15"/>
      <c r="G115" s="15"/>
      <c r="H115" s="15"/>
      <c r="I115" s="15"/>
      <c r="J115" s="15"/>
      <c r="K115" s="15"/>
      <c r="L115" s="66" t="str">
        <f t="shared" si="2"/>
        <v xml:space="preserve"> </v>
      </c>
      <c r="M115" s="67"/>
      <c r="N115" s="67"/>
    </row>
    <row r="116" spans="1:14">
      <c r="A116" s="15" t="s">
        <v>418</v>
      </c>
      <c r="B116" s="15"/>
      <c r="C116" s="64"/>
      <c r="D116" s="65"/>
      <c r="E116" s="15"/>
      <c r="F116" s="15"/>
      <c r="G116" s="15"/>
      <c r="H116" s="15"/>
      <c r="I116" s="15"/>
      <c r="J116" s="15"/>
      <c r="K116" s="15"/>
      <c r="L116" s="66" t="str">
        <f t="shared" si="2"/>
        <v xml:space="preserve"> </v>
      </c>
      <c r="M116" s="67"/>
      <c r="N116" s="67"/>
    </row>
    <row r="117" spans="1:14">
      <c r="A117" s="15" t="s">
        <v>419</v>
      </c>
      <c r="B117" s="15"/>
      <c r="C117" s="64"/>
      <c r="D117" s="65"/>
      <c r="E117" s="15"/>
      <c r="F117" s="15"/>
      <c r="G117" s="15"/>
      <c r="H117" s="15"/>
      <c r="I117" s="15"/>
      <c r="J117" s="15"/>
      <c r="K117" s="15"/>
      <c r="L117" s="66" t="str">
        <f t="shared" si="2"/>
        <v xml:space="preserve"> </v>
      </c>
      <c r="M117" s="67"/>
      <c r="N117" s="67"/>
    </row>
    <row r="118" spans="1:14">
      <c r="A118" s="15" t="s">
        <v>420</v>
      </c>
      <c r="B118" s="15"/>
      <c r="C118" s="64"/>
      <c r="D118" s="65"/>
      <c r="E118" s="15"/>
      <c r="F118" s="15"/>
      <c r="G118" s="15"/>
      <c r="H118" s="15"/>
      <c r="I118" s="15"/>
      <c r="J118" s="15"/>
      <c r="K118" s="15"/>
      <c r="L118" s="66" t="str">
        <f t="shared" si="2"/>
        <v xml:space="preserve"> </v>
      </c>
      <c r="M118" s="67"/>
      <c r="N118" s="67"/>
    </row>
    <row r="119" spans="1:14">
      <c r="A119" s="15" t="s">
        <v>421</v>
      </c>
      <c r="B119" s="15"/>
      <c r="C119" s="64"/>
      <c r="D119" s="65"/>
      <c r="E119" s="15"/>
      <c r="F119" s="15"/>
      <c r="G119" s="15"/>
      <c r="H119" s="15"/>
      <c r="I119" s="15"/>
      <c r="J119" s="15"/>
      <c r="K119" s="15"/>
      <c r="L119" s="66" t="str">
        <f t="shared" si="2"/>
        <v xml:space="preserve"> </v>
      </c>
      <c r="M119" s="67"/>
      <c r="N119" s="67"/>
    </row>
    <row r="120" spans="1:14">
      <c r="A120" s="15" t="s">
        <v>422</v>
      </c>
      <c r="B120" s="15"/>
      <c r="C120" s="64"/>
      <c r="D120" s="65"/>
      <c r="E120" s="15"/>
      <c r="F120" s="15"/>
      <c r="G120" s="15"/>
      <c r="H120" s="15"/>
      <c r="I120" s="15"/>
      <c r="J120" s="15"/>
      <c r="K120" s="15"/>
      <c r="L120" s="66" t="str">
        <f t="shared" ref="L120:L122" si="3">IF(ISBLANK(B120)," ",100-SUM(D120:K120))</f>
        <v xml:space="preserve"> </v>
      </c>
      <c r="M120" s="67"/>
      <c r="N120" s="67"/>
    </row>
    <row r="121" spans="1:14">
      <c r="A121" s="15" t="s">
        <v>423</v>
      </c>
      <c r="B121" s="15"/>
      <c r="C121" s="64"/>
      <c r="D121" s="65"/>
      <c r="E121" s="15"/>
      <c r="F121" s="15"/>
      <c r="G121" s="15"/>
      <c r="H121" s="15"/>
      <c r="I121" s="15"/>
      <c r="J121" s="15"/>
      <c r="K121" s="15"/>
      <c r="L121" s="66" t="str">
        <f t="shared" si="3"/>
        <v xml:space="preserve"> </v>
      </c>
      <c r="M121" s="67"/>
      <c r="N121" s="67"/>
    </row>
    <row r="122" spans="1:14" ht="15.75" thickBot="1">
      <c r="A122" s="15" t="s">
        <v>424</v>
      </c>
      <c r="B122" s="15"/>
      <c r="C122" s="64"/>
      <c r="D122" s="68"/>
      <c r="E122" s="51"/>
      <c r="F122" s="51"/>
      <c r="G122" s="51"/>
      <c r="H122" s="51"/>
      <c r="I122" s="51"/>
      <c r="J122" s="51"/>
      <c r="K122" s="51"/>
      <c r="L122" s="69" t="str">
        <f t="shared" si="3"/>
        <v xml:space="preserve"> </v>
      </c>
      <c r="M122" s="70"/>
      <c r="N122" s="70"/>
    </row>
    <row r="123" spans="1:14" ht="15.75" thickBot="1">
      <c r="A123" s="124" t="s">
        <v>473</v>
      </c>
      <c r="B123" s="125"/>
      <c r="C123" s="126"/>
      <c r="D123" s="127"/>
      <c r="E123" s="127"/>
      <c r="F123" s="127"/>
      <c r="G123" s="127"/>
      <c r="H123" s="127"/>
      <c r="I123" s="127"/>
      <c r="J123" s="127"/>
      <c r="K123" s="127"/>
      <c r="L123" s="127"/>
      <c r="M123" s="127"/>
    </row>
    <row r="124" spans="1:14">
      <c r="A124" s="15" t="s">
        <v>474</v>
      </c>
      <c r="B124" s="128">
        <v>5</v>
      </c>
      <c r="C124" s="129" t="s">
        <v>475</v>
      </c>
      <c r="D124" s="130"/>
      <c r="E124" s="131"/>
      <c r="F124" s="131"/>
      <c r="G124" s="131"/>
      <c r="H124" s="131"/>
      <c r="I124" s="131"/>
      <c r="J124" s="131"/>
      <c r="K124" s="132"/>
      <c r="L124" s="133">
        <f>IF(ISBLANK(B124)," ",100-SUM(D124:K124))</f>
        <v>100</v>
      </c>
      <c r="M124" s="67"/>
      <c r="N124" s="67"/>
    </row>
    <row r="125" spans="1:14">
      <c r="A125" s="134" t="s">
        <v>476</v>
      </c>
      <c r="B125" s="135"/>
      <c r="C125" s="136"/>
      <c r="D125" s="137"/>
      <c r="E125" s="138"/>
      <c r="F125" s="138"/>
      <c r="G125" s="138"/>
      <c r="H125" s="138"/>
      <c r="I125" s="138"/>
      <c r="J125" s="138"/>
      <c r="K125" s="139"/>
      <c r="L125" s="133" t="str">
        <f t="shared" ref="L125:L142" si="4">IF(ISBLANK(B125)," ",100-SUM(D125:K125))</f>
        <v xml:space="preserve"> </v>
      </c>
      <c r="M125" s="67"/>
      <c r="N125" s="67"/>
    </row>
    <row r="126" spans="1:14">
      <c r="A126" s="134" t="s">
        <v>477</v>
      </c>
      <c r="B126" s="135"/>
      <c r="C126" s="136"/>
      <c r="D126" s="140"/>
      <c r="E126" s="138"/>
      <c r="F126" s="138"/>
      <c r="G126" s="138"/>
      <c r="H126" s="138"/>
      <c r="I126" s="138"/>
      <c r="J126" s="138"/>
      <c r="K126" s="139"/>
      <c r="L126" s="133" t="str">
        <f t="shared" si="4"/>
        <v xml:space="preserve"> </v>
      </c>
      <c r="M126" s="67"/>
      <c r="N126" s="67"/>
    </row>
    <row r="127" spans="1:14">
      <c r="A127" s="134" t="s">
        <v>478</v>
      </c>
      <c r="B127" s="135"/>
      <c r="C127" s="136"/>
      <c r="D127" s="140"/>
      <c r="E127" s="138"/>
      <c r="F127" s="138"/>
      <c r="G127" s="138"/>
      <c r="H127" s="138"/>
      <c r="I127" s="138"/>
      <c r="J127" s="138"/>
      <c r="K127" s="139"/>
      <c r="L127" s="133" t="str">
        <f t="shared" si="4"/>
        <v xml:space="preserve"> </v>
      </c>
      <c r="M127" s="67"/>
      <c r="N127" s="67"/>
    </row>
    <row r="128" spans="1:14">
      <c r="A128" s="134" t="s">
        <v>479</v>
      </c>
      <c r="B128" s="135"/>
      <c r="C128" s="136"/>
      <c r="D128" s="140"/>
      <c r="E128" s="138"/>
      <c r="F128" s="138"/>
      <c r="G128" s="138"/>
      <c r="H128" s="138"/>
      <c r="I128" s="138"/>
      <c r="J128" s="138"/>
      <c r="K128" s="139"/>
      <c r="L128" s="133" t="str">
        <f t="shared" si="4"/>
        <v xml:space="preserve"> </v>
      </c>
      <c r="M128" s="67"/>
      <c r="N128" s="67"/>
    </row>
    <row r="129" spans="1:14">
      <c r="A129" s="134" t="s">
        <v>480</v>
      </c>
      <c r="B129" s="135"/>
      <c r="C129" s="136"/>
      <c r="D129" s="140"/>
      <c r="E129" s="138"/>
      <c r="F129" s="138"/>
      <c r="G129" s="138"/>
      <c r="H129" s="138"/>
      <c r="I129" s="138"/>
      <c r="J129" s="138"/>
      <c r="K129" s="139"/>
      <c r="L129" s="133" t="str">
        <f t="shared" si="4"/>
        <v xml:space="preserve"> </v>
      </c>
      <c r="M129" s="67"/>
      <c r="N129" s="67"/>
    </row>
    <row r="130" spans="1:14">
      <c r="A130" s="134" t="s">
        <v>481</v>
      </c>
      <c r="B130" s="135"/>
      <c r="C130" s="136"/>
      <c r="D130" s="140"/>
      <c r="E130" s="138"/>
      <c r="F130" s="138"/>
      <c r="G130" s="138"/>
      <c r="H130" s="138"/>
      <c r="I130" s="138"/>
      <c r="J130" s="138"/>
      <c r="K130" s="139"/>
      <c r="L130" s="133" t="str">
        <f t="shared" si="4"/>
        <v xml:space="preserve"> </v>
      </c>
      <c r="M130" s="67"/>
      <c r="N130" s="67"/>
    </row>
    <row r="131" spans="1:14">
      <c r="A131" s="134" t="s">
        <v>482</v>
      </c>
      <c r="B131" s="135"/>
      <c r="C131" s="136"/>
      <c r="D131" s="140"/>
      <c r="E131" s="138"/>
      <c r="F131" s="138"/>
      <c r="G131" s="138"/>
      <c r="H131" s="138"/>
      <c r="I131" s="138"/>
      <c r="J131" s="138"/>
      <c r="K131" s="139"/>
      <c r="L131" s="133" t="str">
        <f t="shared" si="4"/>
        <v xml:space="preserve"> </v>
      </c>
      <c r="M131" s="67"/>
      <c r="N131" s="67"/>
    </row>
    <row r="132" spans="1:14">
      <c r="A132" s="134" t="s">
        <v>483</v>
      </c>
      <c r="B132" s="135"/>
      <c r="C132" s="136"/>
      <c r="D132" s="140"/>
      <c r="E132" s="138"/>
      <c r="F132" s="138"/>
      <c r="G132" s="138"/>
      <c r="H132" s="138"/>
      <c r="I132" s="138"/>
      <c r="J132" s="138"/>
      <c r="K132" s="139"/>
      <c r="L132" s="133" t="str">
        <f t="shared" si="4"/>
        <v xml:space="preserve"> </v>
      </c>
      <c r="M132" s="67"/>
      <c r="N132" s="67"/>
    </row>
    <row r="133" spans="1:14">
      <c r="A133" s="134" t="s">
        <v>484</v>
      </c>
      <c r="B133" s="135"/>
      <c r="C133" s="136"/>
      <c r="D133" s="140"/>
      <c r="E133" s="138"/>
      <c r="F133" s="138"/>
      <c r="G133" s="138"/>
      <c r="H133" s="138"/>
      <c r="I133" s="138"/>
      <c r="J133" s="138"/>
      <c r="K133" s="139"/>
      <c r="L133" s="133" t="str">
        <f t="shared" si="4"/>
        <v xml:space="preserve"> </v>
      </c>
      <c r="M133" s="67"/>
      <c r="N133" s="67"/>
    </row>
    <row r="134" spans="1:14">
      <c r="A134" s="134" t="s">
        <v>485</v>
      </c>
      <c r="B134" s="135"/>
      <c r="C134" s="136"/>
      <c r="D134" s="140"/>
      <c r="E134" s="138"/>
      <c r="F134" s="138"/>
      <c r="G134" s="138"/>
      <c r="H134" s="138"/>
      <c r="I134" s="138"/>
      <c r="J134" s="138"/>
      <c r="K134" s="139"/>
      <c r="L134" s="133" t="str">
        <f t="shared" si="4"/>
        <v xml:space="preserve"> </v>
      </c>
      <c r="M134" s="67"/>
      <c r="N134" s="67"/>
    </row>
    <row r="135" spans="1:14">
      <c r="A135" s="134" t="s">
        <v>486</v>
      </c>
      <c r="B135" s="135"/>
      <c r="C135" s="136"/>
      <c r="D135" s="140"/>
      <c r="E135" s="138"/>
      <c r="F135" s="138"/>
      <c r="G135" s="138"/>
      <c r="H135" s="138"/>
      <c r="I135" s="138"/>
      <c r="J135" s="138"/>
      <c r="K135" s="139"/>
      <c r="L135" s="133" t="str">
        <f t="shared" si="4"/>
        <v xml:space="preserve"> </v>
      </c>
      <c r="M135" s="67"/>
      <c r="N135" s="67"/>
    </row>
    <row r="136" spans="1:14">
      <c r="A136" s="134" t="s">
        <v>487</v>
      </c>
      <c r="B136" s="135"/>
      <c r="C136" s="136"/>
      <c r="D136" s="140"/>
      <c r="E136" s="138"/>
      <c r="F136" s="138"/>
      <c r="G136" s="138"/>
      <c r="H136" s="138"/>
      <c r="I136" s="138"/>
      <c r="J136" s="138"/>
      <c r="K136" s="139"/>
      <c r="L136" s="133" t="str">
        <f t="shared" si="4"/>
        <v xml:space="preserve"> </v>
      </c>
      <c r="M136" s="67"/>
      <c r="N136" s="67"/>
    </row>
    <row r="137" spans="1:14">
      <c r="A137" s="134" t="s">
        <v>488</v>
      </c>
      <c r="B137" s="135"/>
      <c r="C137" s="136"/>
      <c r="D137" s="140"/>
      <c r="E137" s="138"/>
      <c r="F137" s="138"/>
      <c r="G137" s="138"/>
      <c r="H137" s="138"/>
      <c r="I137" s="138"/>
      <c r="J137" s="138"/>
      <c r="K137" s="139"/>
      <c r="L137" s="133" t="str">
        <f t="shared" si="4"/>
        <v xml:space="preserve"> </v>
      </c>
      <c r="M137" s="67"/>
      <c r="N137" s="67"/>
    </row>
    <row r="138" spans="1:14">
      <c r="A138" s="134" t="s">
        <v>489</v>
      </c>
      <c r="B138" s="135"/>
      <c r="C138" s="136"/>
      <c r="D138" s="140"/>
      <c r="E138" s="138"/>
      <c r="F138" s="138"/>
      <c r="G138" s="138"/>
      <c r="H138" s="138"/>
      <c r="I138" s="138"/>
      <c r="J138" s="138"/>
      <c r="K138" s="139"/>
      <c r="L138" s="133" t="str">
        <f t="shared" si="4"/>
        <v xml:space="preserve"> </v>
      </c>
      <c r="M138" s="67"/>
      <c r="N138" s="67"/>
    </row>
    <row r="139" spans="1:14">
      <c r="A139" s="134" t="s">
        <v>490</v>
      </c>
      <c r="B139" s="135"/>
      <c r="C139" s="136"/>
      <c r="D139" s="140"/>
      <c r="E139" s="138"/>
      <c r="F139" s="138"/>
      <c r="G139" s="138"/>
      <c r="H139" s="138"/>
      <c r="I139" s="138"/>
      <c r="J139" s="138"/>
      <c r="K139" s="139"/>
      <c r="L139" s="133" t="str">
        <f t="shared" si="4"/>
        <v xml:space="preserve"> </v>
      </c>
      <c r="M139" s="67"/>
      <c r="N139" s="67"/>
    </row>
    <row r="140" spans="1:14">
      <c r="A140" s="134" t="s">
        <v>491</v>
      </c>
      <c r="B140" s="135"/>
      <c r="C140" s="136"/>
      <c r="D140" s="140"/>
      <c r="E140" s="138"/>
      <c r="F140" s="138"/>
      <c r="G140" s="138"/>
      <c r="H140" s="138"/>
      <c r="I140" s="138"/>
      <c r="J140" s="138"/>
      <c r="K140" s="139"/>
      <c r="L140" s="133" t="str">
        <f t="shared" si="4"/>
        <v xml:space="preserve"> </v>
      </c>
      <c r="M140" s="67"/>
      <c r="N140" s="67"/>
    </row>
    <row r="141" spans="1:14">
      <c r="A141" s="134" t="s">
        <v>492</v>
      </c>
      <c r="B141" s="135"/>
      <c r="C141" s="136"/>
      <c r="D141" s="140"/>
      <c r="E141" s="138"/>
      <c r="F141" s="138"/>
      <c r="G141" s="138"/>
      <c r="H141" s="138"/>
      <c r="I141" s="138"/>
      <c r="J141" s="138"/>
      <c r="K141" s="139"/>
      <c r="L141" s="133" t="str">
        <f t="shared" si="4"/>
        <v xml:space="preserve"> </v>
      </c>
      <c r="M141" s="67"/>
      <c r="N141" s="67"/>
    </row>
    <row r="142" spans="1:14">
      <c r="A142" s="134" t="s">
        <v>493</v>
      </c>
      <c r="B142" s="135"/>
      <c r="C142" s="136"/>
      <c r="D142" s="140"/>
      <c r="E142" s="138"/>
      <c r="F142" s="138"/>
      <c r="G142" s="138"/>
      <c r="H142" s="138"/>
      <c r="I142" s="138"/>
      <c r="J142" s="138"/>
      <c r="K142" s="139"/>
      <c r="L142" s="133" t="str">
        <f t="shared" si="4"/>
        <v xml:space="preserve"> </v>
      </c>
      <c r="M142" s="67"/>
      <c r="N142" s="67"/>
    </row>
    <row r="143" spans="1:14" ht="15.75" thickBot="1">
      <c r="A143" s="141" t="s">
        <v>494</v>
      </c>
      <c r="B143" s="142"/>
      <c r="C143" s="143"/>
      <c r="D143" s="144"/>
      <c r="E143" s="145"/>
      <c r="F143" s="145"/>
      <c r="G143" s="145"/>
      <c r="H143" s="145"/>
      <c r="I143" s="145"/>
      <c r="J143" s="145"/>
      <c r="K143" s="146"/>
      <c r="L143" s="149" t="str">
        <f>IF(ISBLANK(B143)," ",100-SUM(D143:K143))</f>
        <v xml:space="preserve"> </v>
      </c>
      <c r="M143" s="70"/>
      <c r="N143" s="70"/>
    </row>
    <row r="144" spans="1:14" ht="15.75" thickBot="1">
      <c r="A144" s="147" t="s">
        <v>393</v>
      </c>
      <c r="B144" s="148">
        <f>SUM(B124:B143)</f>
        <v>5</v>
      </c>
      <c r="C144"/>
      <c r="D144"/>
      <c r="E144"/>
    </row>
    <row r="145" spans="1:12">
      <c r="A145"/>
      <c r="B145"/>
      <c r="C145"/>
      <c r="D145"/>
      <c r="E145"/>
      <c r="F145"/>
      <c r="G145"/>
      <c r="H145"/>
      <c r="I145"/>
      <c r="J145"/>
      <c r="K145"/>
      <c r="L145"/>
    </row>
    <row r="147" spans="1:12" ht="15.75" thickBot="1"/>
    <row r="148" spans="1:12">
      <c r="A148" s="71" t="s">
        <v>425</v>
      </c>
      <c r="B148" s="72" t="s">
        <v>391</v>
      </c>
      <c r="C148" s="157" t="s">
        <v>392</v>
      </c>
      <c r="D148" s="158"/>
      <c r="E148" s="158"/>
      <c r="F148" s="6"/>
      <c r="G148" s="6"/>
      <c r="H148" s="6"/>
      <c r="I148" s="6"/>
      <c r="J148" s="6"/>
      <c r="K148" s="7"/>
    </row>
    <row r="149" spans="1:12">
      <c r="A149" s="73" t="s">
        <v>258</v>
      </c>
      <c r="B149" s="74"/>
      <c r="C149" s="155"/>
      <c r="D149" s="155"/>
      <c r="E149" s="155"/>
      <c r="K149" s="10"/>
    </row>
    <row r="150" spans="1:12">
      <c r="A150" s="73" t="s">
        <v>266</v>
      </c>
      <c r="B150" s="74"/>
      <c r="C150" s="155"/>
      <c r="D150" s="155"/>
      <c r="E150" s="155"/>
      <c r="K150" s="10"/>
    </row>
    <row r="151" spans="1:12">
      <c r="A151" s="73" t="s">
        <v>267</v>
      </c>
      <c r="B151" s="74"/>
      <c r="C151" s="155"/>
      <c r="D151" s="155"/>
      <c r="E151" s="155"/>
      <c r="K151" s="10"/>
    </row>
    <row r="152" spans="1:12">
      <c r="A152" s="73" t="s">
        <v>268</v>
      </c>
      <c r="B152" s="74"/>
      <c r="C152" s="155"/>
      <c r="D152" s="155"/>
      <c r="E152" s="155"/>
      <c r="K152" s="10"/>
    </row>
    <row r="153" spans="1:12">
      <c r="A153" s="73" t="s">
        <v>269</v>
      </c>
      <c r="B153" s="74"/>
      <c r="C153" s="155"/>
      <c r="D153" s="155"/>
      <c r="E153" s="155"/>
      <c r="K153" s="10"/>
    </row>
    <row r="154" spans="1:12">
      <c r="A154" s="73" t="s">
        <v>270</v>
      </c>
      <c r="B154" s="74"/>
      <c r="C154" s="155"/>
      <c r="D154" s="155"/>
      <c r="E154" s="155"/>
      <c r="K154" s="10"/>
    </row>
    <row r="155" spans="1:12">
      <c r="A155" s="73" t="s">
        <v>271</v>
      </c>
      <c r="B155" s="74"/>
      <c r="C155" s="155"/>
      <c r="D155" s="155"/>
      <c r="E155" s="155"/>
      <c r="K155" s="10"/>
    </row>
    <row r="156" spans="1:12">
      <c r="A156" s="73" t="s">
        <v>272</v>
      </c>
      <c r="B156" s="74"/>
      <c r="C156" s="155"/>
      <c r="D156" s="155"/>
      <c r="E156" s="155"/>
      <c r="K156" s="10"/>
    </row>
    <row r="157" spans="1:12">
      <c r="A157" s="73" t="s">
        <v>273</v>
      </c>
      <c r="B157" s="74"/>
      <c r="C157" s="155"/>
      <c r="D157" s="155"/>
      <c r="E157" s="155"/>
      <c r="K157" s="10"/>
    </row>
    <row r="158" spans="1:12">
      <c r="A158" s="73" t="s">
        <v>274</v>
      </c>
      <c r="B158" s="74"/>
      <c r="C158" s="155"/>
      <c r="D158" s="155"/>
      <c r="E158" s="155"/>
      <c r="K158" s="10"/>
    </row>
    <row r="159" spans="1:12">
      <c r="A159" s="73" t="s">
        <v>275</v>
      </c>
      <c r="B159" s="74"/>
      <c r="C159" s="155"/>
      <c r="D159" s="155"/>
      <c r="E159" s="155"/>
      <c r="K159" s="10"/>
    </row>
    <row r="160" spans="1:12">
      <c r="A160" s="73" t="s">
        <v>276</v>
      </c>
      <c r="B160" s="74"/>
      <c r="C160" s="155"/>
      <c r="D160" s="155"/>
      <c r="E160" s="155"/>
      <c r="K160" s="10"/>
    </row>
    <row r="161" spans="1:11">
      <c r="A161" s="73" t="s">
        <v>277</v>
      </c>
      <c r="B161" s="74"/>
      <c r="C161" s="155"/>
      <c r="D161" s="155"/>
      <c r="E161" s="155"/>
      <c r="K161" s="10"/>
    </row>
    <row r="162" spans="1:11">
      <c r="A162" s="73" t="s">
        <v>278</v>
      </c>
      <c r="B162" s="74"/>
      <c r="C162" s="155"/>
      <c r="D162" s="155"/>
      <c r="E162" s="155"/>
      <c r="K162" s="10"/>
    </row>
    <row r="163" spans="1:11">
      <c r="A163" s="73" t="s">
        <v>279</v>
      </c>
      <c r="B163" s="74"/>
      <c r="C163" s="155"/>
      <c r="D163" s="155"/>
      <c r="E163" s="155"/>
      <c r="K163" s="10"/>
    </row>
    <row r="164" spans="1:11">
      <c r="A164" s="73" t="s">
        <v>280</v>
      </c>
      <c r="B164" s="74"/>
      <c r="C164" s="155"/>
      <c r="D164" s="155"/>
      <c r="E164" s="155"/>
      <c r="K164" s="10"/>
    </row>
    <row r="165" spans="1:11">
      <c r="A165" s="73" t="s">
        <v>281</v>
      </c>
      <c r="B165" s="74"/>
      <c r="C165" s="155"/>
      <c r="D165" s="155"/>
      <c r="E165" s="155"/>
      <c r="K165" s="10"/>
    </row>
    <row r="166" spans="1:11">
      <c r="A166" s="73" t="s">
        <v>282</v>
      </c>
      <c r="B166" s="74"/>
      <c r="C166" s="155"/>
      <c r="D166" s="155"/>
      <c r="E166" s="155"/>
      <c r="K166" s="10"/>
    </row>
    <row r="167" spans="1:11">
      <c r="A167" s="73" t="s">
        <v>283</v>
      </c>
      <c r="B167" s="74"/>
      <c r="C167" s="155"/>
      <c r="D167" s="155"/>
      <c r="E167" s="155"/>
      <c r="K167" s="10"/>
    </row>
    <row r="168" spans="1:11" ht="15.75" thickBot="1">
      <c r="A168" s="76" t="s">
        <v>284</v>
      </c>
      <c r="B168" s="77"/>
      <c r="C168" s="153"/>
      <c r="D168" s="153"/>
      <c r="E168" s="153"/>
      <c r="F168" s="299" t="s">
        <v>394</v>
      </c>
      <c r="G168" s="300"/>
      <c r="H168" s="300"/>
      <c r="I168" s="300"/>
      <c r="J168" s="300"/>
      <c r="K168" s="75">
        <f>SUM(B149:B168)</f>
        <v>0</v>
      </c>
    </row>
  </sheetData>
  <sheetProtection algorithmName="SHA-512" hashValue="UPJcFX3RfAwIi0GoABeCSC5J3vXeynCaRpKprrGnwkkzzStwUJHriNI5OtZ/B3zkDKKjcuFJQN6igb0SrwcQjw==" saltValue="ieQACWkjT5I1sMW6IEJeYg==" spinCount="100000" sheet="1" objects="1" scenarios="1" selectLockedCells="1" selectUnlockedCells="1"/>
  <mergeCells count="31">
    <mergeCell ref="B11:K11"/>
    <mergeCell ref="I16:J16"/>
    <mergeCell ref="D20:L20"/>
    <mergeCell ref="A1:M2"/>
    <mergeCell ref="A3:M3"/>
    <mergeCell ref="B5:K5"/>
    <mergeCell ref="B6:K6"/>
    <mergeCell ref="B7:K7"/>
    <mergeCell ref="B10:K10"/>
    <mergeCell ref="C148:E148"/>
    <mergeCell ref="C149:E149"/>
    <mergeCell ref="C150:E150"/>
    <mergeCell ref="C151:E151"/>
    <mergeCell ref="C152:E152"/>
    <mergeCell ref="C164:E164"/>
    <mergeCell ref="C153:E153"/>
    <mergeCell ref="C154:E154"/>
    <mergeCell ref="C155:E155"/>
    <mergeCell ref="C156:E156"/>
    <mergeCell ref="C157:E157"/>
    <mergeCell ref="C158:E158"/>
    <mergeCell ref="C159:E159"/>
    <mergeCell ref="C160:E160"/>
    <mergeCell ref="C161:E161"/>
    <mergeCell ref="C162:E162"/>
    <mergeCell ref="C163:E163"/>
    <mergeCell ref="C165:E165"/>
    <mergeCell ref="C166:E166"/>
    <mergeCell ref="C167:E167"/>
    <mergeCell ref="C168:E168"/>
    <mergeCell ref="F168:J168"/>
  </mergeCells>
  <dataValidations count="15">
    <dataValidation allowBlank="1" showInputMessage="1" showErrorMessage="1" prompt="This column should be filled with the local grades, as stated in your official Transcript of Records." sqref="C21" xr:uid="{F0937F80-CFD9-41FD-A0DE-43859DB3A502}"/>
    <dataValidation allowBlank="1" showInputMessage="1" showErrorMessage="1" prompt="This column should be filled with the local credits as stated in your official Transcript of Records." sqref="B21" xr:uid="{2F27CC85-B442-4A90-B23D-5E5DF3E8A21E}"/>
    <dataValidation allowBlank="1" showInputMessage="1" showErrorMessage="1" prompt="This cell should show your GPA as it is in your diploma/ transcript of records" sqref="K16" xr:uid="{84F9FA4B-0235-4BD0-9B34-B6D92A4F6928}"/>
    <dataValidation type="decimal" allowBlank="1" showInputMessage="1" showErrorMessage="1" sqref="B12" xr:uid="{9018098C-1ACB-4772-A491-E6008937CED5}">
      <formula1>0</formula1>
      <formula2>10</formula2>
    </dataValidation>
    <dataValidation type="custom" allowBlank="1" showInputMessage="1" showErrorMessage="1" errorTitle="Error" error="Be sure to only use number grades and seperate decimals with a comma." promptTitle="Max. grade" prompt="Maximum possible grade at your home university." sqref="B18" xr:uid="{EB22E5AF-5CB5-41D7-909C-C0E753FFA0DC}">
      <formula1>ISNUMBER(B18:B19+B26:C105)</formula1>
    </dataValidation>
    <dataValidation type="custom" allowBlank="1" showInputMessage="1" showErrorMessage="1" errorTitle="Error" error="Be sure to only use number grades and seperate decimals with a comma." promptTitle="Min. grade" prompt="Lowest possible grade at your home university." sqref="B16" xr:uid="{55EF22FA-0CC2-4E5A-95EC-A141E7A7EFA9}">
      <formula1>ISNUMBER(B16:B18+B24:C103)</formula1>
    </dataValidation>
    <dataValidation type="custom" allowBlank="1" showInputMessage="1" showErrorMessage="1" errorTitle="Error" error="Be sure to only use number grades and seperate decimals with a comma." promptTitle="Pass. grade" prompt="Lowest possible grade for passing a course at your home university." sqref="B17" xr:uid="{451A43B8-8D29-4FC2-AF06-5835D032E5BF}">
      <formula1>ISNUMBER(B17:B19+B25:C104)</formula1>
    </dataValidation>
    <dataValidation allowBlank="1" sqref="C149:E168 C124:C143" xr:uid="{67DDEE10-D417-4DA9-B575-A70F362916E2}"/>
    <dataValidation type="textLength" operator="lessThan" allowBlank="1" showInputMessage="1" showErrorMessage="1" promptTitle="University" prompt="The English name of your home university." sqref="B7:K7" xr:uid="{89496693-B436-4D52-9C50-2E04222614CA}">
      <formula1>101</formula1>
    </dataValidation>
    <dataValidation type="textLength" operator="lessThan" allowBlank="1" showInputMessage="1" showErrorMessage="1" promptTitle="Name" prompt="Use your full name." sqref="B5:K5" xr:uid="{AD78AF01-DA37-4305-A61C-14EA5D3720FE}">
      <formula1>101</formula1>
    </dataValidation>
    <dataValidation type="textLength" operator="lessThan" allowBlank="1" showInputMessage="1" showErrorMessage="1" promptTitle="Degree" prompt="The full English title of your qualifying degree." sqref="B10:K10" xr:uid="{E94E5AEF-F3B3-46DD-8706-A6A4068BF27D}">
      <formula1>101</formula1>
    </dataValidation>
    <dataValidation type="whole" allowBlank="1" showInputMessage="1" showErrorMessage="1" errorTitle="Need a number" error="Need a number between 10 and 100_x000a__x000a_*Note: do not provide the % changing the formatting of the cell" sqref="D24:J47" xr:uid="{D70A4D75-AF6B-4E4E-825E-5342A17CCCC3}">
      <formula1>10</formula1>
      <formula2>100</formula2>
    </dataValidation>
    <dataValidation type="decimal" allowBlank="1" showInputMessage="1" showErrorMessage="1" errorTitle="Need a number on the grade scale" error="The grade needs to be a number contained in the grade scale specified above." sqref="C24:C47" xr:uid="{17CFCCFA-81E8-4676-A8F8-9EFB7E9F7FAA}">
      <formula1>MIN($B$15:$B$17)</formula1>
      <formula2>MAX($B$15:$B$17)</formula2>
    </dataValidation>
    <dataValidation type="custom" allowBlank="1" showInputMessage="1" showErrorMessage="1" errorTitle="Need a number" error="Needs to be a number" sqref="B24:B47" xr:uid="{A83FC519-7DA6-440A-A12D-A5A199384EFC}">
      <formula1>ISNUMBER(B24)</formula1>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J124:K143 D123:I143 J123:M123" xr:uid="{00F689BF-98E4-4703-935D-350736506F4C}">
      <formula1>30</formula1>
      <formula2>100</formula2>
    </dataValidation>
  </dataValidations>
  <pageMargins left="0.7" right="0.7" top="0.75" bottom="0.75" header="0.3" footer="0.3"/>
  <pageSetup scale="64" fitToHeight="0" orientation="landscape" horizontalDpi="1200" verticalDpi="1200"/>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BB5A1329-B897-48FD-9575-818B106376D8}">
          <x14:formula1>
            <xm:f>Countries!$B$2:$B$250</xm:f>
          </x14:formula1>
          <xm:sqref>B6:K6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4" t="s">
        <v>349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361</v>
      </c>
    </row>
    <row r="19" spans="1:10">
      <c r="A19">
        <f>IF(ISNUMBER(FIND(#REF!,B19:B267)),MAX(A$1:$A18)+1,0)</f>
        <v>0</v>
      </c>
      <c r="B19" t="s">
        <v>20</v>
      </c>
      <c r="D19" t="str">
        <f>IFERROR(VLOOKUP(ROWS($D$2:D19),$A$2:$B$250,2,0),"")</f>
        <v/>
      </c>
      <c r="J19" t="s">
        <v>362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ZE3mmkAptURlCZRs5upU+csd1FU1CtDkFvVWiZuIBDUOdPRuMOf2KyCeApbesDjTels6tXlSZqZT8LaNY2eOXA==" saltValue="O4JXRu1CplxgUJSdmFdvD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91a4a8a3-c6e3-43b0-bba7-c5604d175d6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