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updateLinks="never" defaultThemeVersion="124226"/>
  <mc:AlternateContent xmlns:mc="http://schemas.openxmlformats.org/markup-compatibility/2006">
    <mc:Choice Requires="x15">
      <x15ac:absPath xmlns:x15ac="http://schemas.microsoft.com/office/spreadsheetml/2010/11/ac" url="O:\ADM\AUS\Public\adm-aus-mscadmissions\MSc\Mandatory_Templates_2022\2025 templates\"/>
    </mc:Choice>
  </mc:AlternateContent>
  <xr:revisionPtr revIDLastSave="0" documentId="13_ncr:1_{00B884F2-0C36-4AD8-8267-6A64BD7981F6}" xr6:coauthVersionLast="47" xr6:coauthVersionMax="47" xr10:uidLastSave="{00000000-0000-0000-0000-000000000000}"/>
  <bookViews>
    <workbookView xWindow="-120" yWindow="-120" windowWidth="29040" windowHeight="17520" xr2:uid="{00000000-000D-0000-FFFF-FFFF00000000}"/>
  </bookViews>
  <sheets>
    <sheet name="GPA" sheetId="14" r:id="rId1"/>
    <sheet name="SOP" sheetId="9" r:id="rId2"/>
    <sheet name="Pre-mapping" sheetId="12" state="hidden" r:id="rId3"/>
    <sheet name="English" sheetId="13" r:id="rId4"/>
    <sheet name="Countries" sheetId="7" state="hidden" r:id="rId5"/>
  </sheets>
  <externalReferences>
    <externalReference r:id="rId6"/>
    <externalReference r:id="rId7"/>
    <externalReference r:id="rId8"/>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4" l="1"/>
  <c r="D22" i="14"/>
  <c r="E23" i="14"/>
  <c r="B22" i="14"/>
  <c r="F121" i="14"/>
  <c r="F122" i="14"/>
  <c r="F124" i="14"/>
  <c r="F125" i="14"/>
  <c r="F126" i="14"/>
  <c r="F127" i="14"/>
  <c r="F128" i="14"/>
  <c r="F129" i="14"/>
  <c r="F130" i="14"/>
  <c r="F131" i="14"/>
  <c r="F132" i="14"/>
  <c r="F133" i="14"/>
  <c r="F134" i="14"/>
  <c r="F135" i="14"/>
  <c r="F136" i="14"/>
  <c r="F137" i="14"/>
  <c r="F138" i="14"/>
  <c r="F139" i="14"/>
  <c r="F140" i="14"/>
  <c r="F141" i="14"/>
  <c r="F142" i="14"/>
  <c r="F143" i="14"/>
  <c r="B144" i="14"/>
  <c r="C23" i="14"/>
  <c r="K16" i="14"/>
  <c r="F23" i="14"/>
  <c r="D23" i="14"/>
  <c r="B169" i="14"/>
  <c r="F120"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46" i="14"/>
  <c r="F45" i="14"/>
  <c r="F44" i="14"/>
  <c r="F43" i="14"/>
  <c r="F42" i="14"/>
  <c r="F41" i="14"/>
  <c r="F40" i="14"/>
  <c r="F39" i="14"/>
  <c r="F38" i="14"/>
  <c r="F37" i="14"/>
  <c r="F36" i="14"/>
  <c r="F35" i="14"/>
  <c r="F34" i="14"/>
  <c r="F33" i="14"/>
  <c r="F32" i="14"/>
  <c r="F31" i="14"/>
  <c r="F30" i="14"/>
  <c r="F29" i="14"/>
  <c r="F28" i="14"/>
  <c r="F27" i="14"/>
  <c r="F26" i="14"/>
  <c r="F25" i="14"/>
  <c r="F24" i="14"/>
  <c r="A10" i="12"/>
  <c r="A8" i="12"/>
  <c r="A5" i="12"/>
  <c r="B11" i="9"/>
  <c r="B10" i="9"/>
  <c r="B9" i="9"/>
  <c r="B8" i="9"/>
  <c r="K18" i="14" l="1"/>
  <c r="F22" i="14"/>
  <c r="A2" i="9"/>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<sst xmlns="http://schemas.openxmlformats.org/spreadsheetml/2006/main" count="490" uniqueCount="466">
  <si>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</si>
  <si>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</si>
  <si>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</si>
  <si>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</si>
  <si>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</si>
  <si>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</si>
  <si>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</si>
  <si>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</si>
  <si>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</si>
  <si>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</si>
  <si>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</si>
  <si>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</si>
  <si>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</si>
  <si>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</si>
  <si>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</si>
  <si>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</si>
  <si>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</si>
  <si>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</si>
  <si>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</si>
  <si>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</si>
  <si>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</si>
  <si>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</si>
  <si>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</si>
  <si>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</si>
  <si>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</si>
  <si>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</si>
  <si>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</si>
  <si>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</si>
  <si>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</si>
  <si>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</si>
  <si>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</si>
  <si>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</si>
  <si>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</si>
  <si>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</si>
  <si>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</si>
  <si>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</si>
  <si>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</si>
  <si>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</si>
  <si>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</si>
  <si>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</si>
  <si>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</si>
  <si>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</si>
  <si>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</si>
  <si>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</si>
  <si>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</si>
  <si>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</si>
  <si>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</si>
  <si>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</si>
  <si>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</si>
  <si>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</si>
  <si>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</si>
  <si>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</si>
  <si>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</si>
  <si>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</si>
  <si>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</si>
  <si>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</si>
  <si>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</si>
  <si>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</si>
  <si>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</si>
  <si>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</si>
  <si>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</si>
  <si>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</si>
  <si>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</si>
  <si>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</si>
  <si>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</si>
  <si>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</si>
  <si>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</si>
  <si>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</si>
  <si>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</si>
  <si>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</si>
  <si>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</si>
  <si>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</si>
  <si>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</si>
  <si>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</si>
  <si>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</si>
  <si>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</si>
  <si>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</si>
  <si>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</si>
  <si>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</si>
  <si>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</si>
  <si>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</si>
  <si>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</si>
  <si>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</si>
  <si>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</si>
  <si>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</si>
  <si>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</si>
  <si>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</si>
  <si>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</si>
  <si>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</si>
  <si>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</si>
  <si>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</si>
  <si>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</si>
  <si>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</si>
  <si>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</si>
  <si>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</si>
  <si>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</si>
  <si>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</si>
  <si>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</si>
  <si>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</si>
  <si>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</si>
  <si>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</si>
  <si>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</si>
  <si>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</si>
  <si>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</si>
  <si>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</si>
  <si>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</si>
  <si>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</si>
  <si>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</si>
  <si>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</si>
  <si>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</si>
  <si>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</si>
  <si>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</si>
  <si>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</si>
  <si>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</si>
  <si>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</si>
  <si>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</si>
  <si>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</si>
  <si>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</si>
  <si>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</si>
  <si>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</si>
  <si>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</si>
  <si>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</si>
  <si>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</si>
  <si>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</si>
  <si>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</si>
  <si>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</si>
  <si>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</si>
  <si>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</si>
  <si>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</si>
  <si>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</si>
  <si>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</si>
  <si>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</si>
  <si>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</si>
  <si>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</si>
  <si>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</si>
  <si>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</si>
  <si>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</si>
  <si>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</si>
  <si>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</si>
  <si>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</si>
  <si>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</si>
  <si>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</si>
  <si>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</si>
  <si>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</si>
  <si>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</si>
  <si>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</si>
  <si>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</si>
  <si>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</si>
  <si>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</si>
  <si>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</si>
  <si>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</si>
  <si>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</si>
  <si>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</si>
  <si>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</si>
  <si>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</si>
  <si>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</si>
  <si>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</si>
  <si>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</si>
  <si>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</si>
  <si>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</si>
  <si>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</si>
  <si>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</si>
  <si>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</si>
  <si>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</si>
  <si>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</si>
  <si>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</si>
  <si>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</si>
  <si>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</si>
  <si>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</si>
  <si>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</si>
  <si>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</si>
  <si>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</si>
  <si>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</si>
  <si>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</si>
  <si>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</si>
  <si>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</si>
  <si>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</si>
  <si>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</si>
  <si>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</si>
  <si>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</si>
  <si>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</si>
  <si>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</si>
  <si>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</si>
  <si>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</si>
  <si>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</si>
  <si>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</si>
  <si>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</si>
  <si>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</si>
  <si>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</si>
  <si>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</si>
  <si>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</si>
  <si>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</si>
  <si>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</si>
  <si>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</si>
  <si>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</si>
  <si>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</si>
  <si>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</si>
  <si>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</si>
  <si>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</si>
  <si>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</si>
  <si>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</si>
  <si>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</si>
  <si>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</si>
  <si>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</si>
  <si>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</si>
  <si>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</si>
  <si>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</si>
  <si>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</si>
  <si>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</si>
  <si>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</si>
  <si>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</si>
  <si>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</si>
  <si>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</si>
  <si>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</si>
  <si>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</si>
  <si>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</si>
  <si>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</si>
  <si>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</si>
  <si>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</si>
  <si>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</si>
  <si>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</si>
  <si>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</si>
  <si>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</si>
  <si>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</si>
  <si>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</si>
  <si>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</si>
  <si>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</si>
  <si>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</si>
  <si>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</si>
  <si>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</si>
  <si>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</si>
  <si>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</si>
  <si>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</si>
  <si>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</si>
  <si>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</si>
  <si>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</si>
  <si>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</si>
  <si>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</si>
  <si>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</si>
  <si>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</si>
  <si>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</si>
  <si>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</si>
  <si>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</si>
  <si>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</si>
  <si>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</si>
  <si>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</si>
  <si>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</si>
  <si>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</si>
  <si>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</si>
  <si>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</si>
  <si>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</si>
  <si>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</si>
  <si>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</si>
  <si>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</si>
  <si>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</si>
  <si>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</si>
  <si>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</si>
  <si>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</si>
  <si>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</si>
  <si>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</si>
  <si>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</si>
  <si>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</si>
  <si>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</si>
  <si>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</si>
  <si>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</si>
  <si>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</si>
  <si>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</si>
  <si>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</si>
  <si>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</si>
  <si>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</si>
  <si>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</si>
  <si>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</si>
  <si>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</si>
  <si>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</si>
  <si>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</si>
  <si>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</si>
  <si>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</si>
  <si>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</si>
  <si>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</si>
  <si>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</si>
  <si>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</si>
  <si>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</si>
  <si>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</si>
  <si>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</si>
  <si>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</si>
  <si>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</si>
  <si>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</si>
  <si>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</si>
  <si>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</si>
  <si>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</si>
  <si>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</si>
  <si>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</si>
  <si>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</si>
  <si>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</si>
  <si>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</si>
  <si>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</si>
  <si>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</si>
  <si>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</si>
  <si>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</si>
  <si>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</si>
  <si>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</si>
  <si>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</si>
  <si>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</si>
  <si>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</si>
  <si>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</si>
  <si>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</si>
  <si>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</si>
  <si>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</si>
  <si>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</si>
  <si>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</si>
  <si>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</si>
  <si>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</si>
  <si>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</si>
  <si>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</si>
  <si>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</si>
  <si>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</si>
  <si>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</si>
  <si>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</si>
  <si>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</si>
  <si>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</si>
  <si>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</si>
  <si>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</si>
  <si>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</si>
  <si>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</si>
  <si>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</si>
  <si>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</si>
  <si>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</si>
  <si>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</si>
  <si>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</si>
  <si>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</si>
  <si>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</si>
  <si>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</si>
  <si>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</si>
  <si>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</si>
  <si>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</si>
  <si>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</si>
  <si>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</si>
  <si>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</si>
  <si>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</si>
  <si>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</si>
  <si>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</si>
  <si>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</si>
  <si>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</si>
  <si>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</si>
  <si>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</si>
  <si>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</si>
  <si>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</si>
  <si>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</si>
  <si>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</si>
  <si>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</si>
  <si>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</si>
  <si>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</si>
  <si>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</si>
  <si>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</si>
  <si>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</si>
  <si>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</si>
  <si>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</si>
  <si>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</si>
  <si>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</si>
  <si>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</si>
  <si>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</si>
  <si>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</si>
  <si>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</si>
  <si>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</si>
  <si>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</si>
  <si>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</si>
  <si>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</si>
  <si>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</si>
  <si>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</si>
  <si>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</si>
  <si>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</si>
  <si>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</si>
  <si>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</si>
  <si>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</si>
  <si>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</si>
  <si>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Bioinformatics and Systems Biology</t>
  </si>
  <si>
    <t>Moloecular Biology, 5 ECTS (e.g DNA, RNA, proteins, enzyms, pathways, transcription, translation, replication)</t>
  </si>
  <si>
    <t>Programming, 5 ECTS (e.g. Python, Perl, Java, C, C++, Ruby)</t>
  </si>
  <si>
    <t>How do you fulfil the academic requirements  
Mention the Course/subject name and number from your academic transcript
(minimum academic level has to be bachelors)</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</si>
  <si>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</si>
  <si>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</si>
  <si>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</si>
  <si>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</si>
  <si>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</si>
  <si>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</si>
  <si>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</si>
  <si>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</si>
  <si>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</si>
  <si>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</si>
  <si>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</si>
  <si>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</si>
  <si>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</si>
  <si>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</si>
  <si>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</si>
  <si>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</si>
  <si>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</si>
  <si>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Student number:</t>
  </si>
  <si>
    <t>Bachelor of Natural Science</t>
  </si>
  <si>
    <t>Bachelor of Engineering</t>
  </si>
  <si>
    <t>Bachelor of Science in Engineering</t>
  </si>
  <si>
    <t>Bachelor of Arts with a specialization in Engineering or Natural Science</t>
  </si>
  <si>
    <t>Other</t>
  </si>
  <si>
    <t>Type of Bachelor's degree:</t>
  </si>
  <si>
    <r>
      <t xml:space="preserve">Specific course description links (if availabe in EN)
</t>
    </r>
    <r>
      <rPr>
        <b/>
        <i/>
        <u/>
        <sz val="9"/>
        <color theme="1"/>
        <rFont val="Calibri"/>
        <family val="2"/>
        <scheme val="minor"/>
      </rPr>
      <t>only use if the course falls into the categories mentioned</t>
    </r>
  </si>
  <si>
    <t>Comments (if any)</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</si>
  <si>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</si>
  <si>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</si>
  <si>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</si>
  <si>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</si>
  <si>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</si>
  <si>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</si>
  <si>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</si>
  <si>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</si>
  <si>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</si>
  <si>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</si>
  <si>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</si>
  <si>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</si>
  <si>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</si>
  <si>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</si>
  <si>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</si>
  <si>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</si>
  <si>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</si>
  <si>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</si>
  <si>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</si>
  <si>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Ongoing Courses</t>
  </si>
  <si>
    <t>Have you ever had a DTU student number?</t>
  </si>
  <si>
    <t>If yes, please state your  DTU student number.</t>
  </si>
  <si>
    <r>
      <t>- This Excel workbook contains three sheets ("</t>
    </r>
    <r>
      <rPr>
        <i/>
        <sz val="10"/>
        <color rgb="FFFF0000"/>
        <rFont val="Calibri"/>
        <family val="2"/>
        <scheme val="minor"/>
      </rPr>
      <t>Pre-Mapping</t>
    </r>
    <r>
      <rPr>
        <i/>
        <sz val="10"/>
        <color theme="1"/>
        <rFont val="Calibri"/>
        <family val="2"/>
        <scheme val="minor"/>
      </rPr>
      <t>", "</t>
    </r>
    <r>
      <rPr>
        <i/>
        <sz val="10"/>
        <color rgb="FF00B0F0"/>
        <rFont val="Calibri"/>
        <family val="2"/>
        <scheme val="minor"/>
      </rPr>
      <t>SOP</t>
    </r>
    <r>
      <rPr>
        <i/>
        <sz val="10"/>
        <color theme="1"/>
        <rFont val="Calibri"/>
        <family val="2"/>
        <scheme val="minor"/>
      </rPr>
      <t>",  and "</t>
    </r>
    <r>
      <rPr>
        <i/>
        <sz val="10"/>
        <color theme="9"/>
        <rFont val="Calibri"/>
        <family val="2"/>
        <scheme val="minor"/>
      </rPr>
      <t>English</t>
    </r>
    <r>
      <rPr>
        <i/>
        <sz val="10"/>
        <color theme="1"/>
        <rFont val="Calibri"/>
        <family val="2"/>
        <scheme val="minor"/>
      </rPr>
      <t xml:space="preserve">" ). The whole workbook has to be uploaded with your application as a single file, in excel format (*.xlsx).
- This workbook is used only as a part of the full assessment of your qualifications and the people evaluating your data have a good understandling of  the pitfalls when translating between different grading systems.
- Fill in your data manually. Do not copy-paste information to the template. In case of problems, please contact: </t>
    </r>
    <r>
      <rPr>
        <b/>
        <i/>
        <sz val="10"/>
        <color theme="1"/>
        <rFont val="Calibri"/>
        <family val="2"/>
        <scheme val="minor"/>
      </rPr>
      <t>mscadmissions@adm.dtu.dk</t>
    </r>
  </si>
  <si>
    <t>Your full name</t>
  </si>
  <si>
    <t>Use the drop-down menu, country where you have obtained your qualifying degree</t>
  </si>
  <si>
    <t>The English name of your home university</t>
  </si>
  <si>
    <t>The full English title of your qualifying degree</t>
  </si>
  <si>
    <t>Nominal length in years of qualifying education assuming full-time study</t>
  </si>
  <si>
    <t>Credits as used by your home university</t>
  </si>
  <si>
    <t>Lowest possible grade one can get at your home university</t>
  </si>
  <si>
    <t>Lowest possible grade for passing a course at your home university</t>
  </si>
  <si>
    <t>Maximum possible grade one can get at your home university</t>
  </si>
  <si>
    <t>Prerequisites GPA:</t>
  </si>
  <si>
    <t>Pre-Mapping for the MSc programme in Bioinformatics and Systems Biology</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</si>
  <si>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</si>
  <si>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Credits (BSc)</t>
  </si>
  <si>
    <t>Local Grade (Bsc)</t>
  </si>
  <si>
    <t>Credit estimation for relevant topic</t>
  </si>
  <si>
    <t>Grade estimation for relevant topic</t>
  </si>
  <si>
    <r>
      <rPr>
        <b/>
        <sz val="11"/>
        <color theme="1"/>
        <rFont val="Calibri"/>
        <family val="2"/>
        <scheme val="minor"/>
      </rPr>
      <t xml:space="preserve">Distribution of course content (estimated):   </t>
    </r>
    <r>
      <rPr>
        <b/>
        <u/>
        <sz val="11"/>
        <color theme="1"/>
        <rFont val="Calibri"/>
        <family val="2"/>
        <scheme val="minor"/>
      </rPr>
      <t xml:space="preserve"> 
don't add the % symbol</t>
    </r>
  </si>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</sst>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50">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i/>
      <u/>
      <sz val="11"/>
      <color theme="1"/>
      <name val="Calibri"/>
      <family val="2"/>
      <scheme val="minor"/>
    </font>
    <font>
      <i/>
      <sz val="9"/>
      <color theme="0"/>
      <name val="Calibri"/>
      <family val="2"/>
      <scheme val="minor"/>
    </font>
    <font>
      <i/>
      <sz val="11"/>
      <color theme="0" tint="-0.34998626667073579"/>
      <name val="Calibri"/>
      <family val="2"/>
      <scheme val="minor"/>
    </font>
    <font>
      <i/>
      <sz val="10"/>
      <color rgb="FF00B0F0"/>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b/>
      <sz val="11"/>
      <name val="Calibri"/>
      <family val="2"/>
      <scheme val="minor"/>
    </font>
    <font>
      <sz val="11"/>
      <color theme="3"/>
      <name val="Calibri"/>
      <family val="2"/>
      <scheme val="minor"/>
    </font>
    <font>
      <b/>
      <i/>
      <sz val="10"/>
      <color theme="1"/>
      <name val="Calibri"/>
      <family val="2"/>
      <scheme val="minor"/>
    </font>
    <font>
      <sz val="8"/>
      <color rgb="FFC00000"/>
      <name val="Calibri"/>
      <family val="2"/>
      <scheme val="minor"/>
    </font>
    <font>
      <b/>
      <sz val="10"/>
      <name val="CIDFont+F2"/>
    </font>
    <font>
      <sz val="10"/>
      <color theme="1"/>
      <name val="CIDFont+F2"/>
    </font>
    <font>
      <sz val="11"/>
      <color theme="1"/>
      <name val="Calibri"/>
      <family val="2"/>
      <scheme val="minor"/>
    </font>
    <font>
      <b/>
      <sz val="11"/>
      <color theme="3"/>
      <name val="Calibri"/>
      <family val="2"/>
      <scheme val="minor"/>
    </font>
    <font>
      <sz val="11"/>
      <color theme="0"/>
      <name val="Calibri"/>
      <family val="2"/>
      <scheme val="minor"/>
    </font>
    <font>
      <b/>
      <i/>
      <sz val="11"/>
      <color theme="1"/>
      <name val="Calibri"/>
      <family val="2"/>
      <scheme val="minor"/>
    </font>
    <font>
      <b/>
      <i/>
      <u/>
      <sz val="9"/>
      <color theme="1"/>
      <name val="Calibri"/>
      <family val="2"/>
      <scheme val="minor"/>
    </font>
    <font>
      <i/>
      <sz val="10"/>
      <color rgb="FFFF0000"/>
      <name val="Calibri"/>
      <family val="2"/>
      <scheme val="minor"/>
    </font>
    <font>
      <i/>
      <sz val="10"/>
      <color theme="9"/>
      <name val="Calibri"/>
      <family val="2"/>
      <scheme val="minor"/>
    </font>
    <font>
      <sz val="10"/>
      <name val="Calibri"/>
      <family val="2"/>
      <scheme val="minor"/>
    </font>
    <font>
      <b/>
      <sz val="11"/>
      <color rgb="FF000000"/>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9" tint="0.39994506668294322"/>
        <bgColor indexed="64"/>
      </patternFill>
    </fill>
    <fill>
      <patternFill patternType="solid">
        <fgColor theme="0"/>
        <bgColor indexed="64"/>
      </patternFill>
    </fill>
    <fill>
      <patternFill patternType="solid">
        <fgColor rgb="FFFFCC99"/>
        <bgColor indexed="64"/>
      </patternFill>
    </fill>
  </fills>
  <borders count="100">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rgb="FF7F7F7F"/>
      </top>
      <bottom style="thin">
        <color rgb="FF7F7F7F"/>
      </bottom>
      <diagonal/>
    </border>
    <border>
      <left style="medium">
        <color indexed="64"/>
      </left>
      <right style="medium">
        <color indexed="64"/>
      </right>
      <top style="medium">
        <color indexed="64"/>
      </top>
      <bottom style="thin">
        <color theme="3"/>
      </bottom>
      <diagonal/>
    </border>
    <border>
      <left style="thin">
        <color rgb="FF7F7F7F"/>
      </left>
      <right/>
      <top style="thin">
        <color rgb="FF7F7F7F"/>
      </top>
      <bottom style="thin">
        <color rgb="FF7F7F7F"/>
      </bottom>
      <diagonal/>
    </border>
    <border>
      <left style="medium">
        <color indexed="64"/>
      </left>
      <right style="medium">
        <color indexed="64"/>
      </right>
      <top style="thin">
        <color theme="3"/>
      </top>
      <bottom style="thin">
        <color theme="3"/>
      </bottom>
      <diagonal/>
    </border>
    <border>
      <left style="thin">
        <color rgb="FF7F7F7F"/>
      </left>
      <right/>
      <top style="thin">
        <color rgb="FF7F7F7F"/>
      </top>
      <bottom style="medium">
        <color indexed="64"/>
      </bottom>
      <diagonal/>
    </border>
    <border>
      <left style="medium">
        <color indexed="64"/>
      </left>
      <right style="medium">
        <color indexed="64"/>
      </right>
      <top style="thin">
        <color theme="3"/>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style="dashed">
        <color theme="3"/>
      </top>
      <bottom style="medium">
        <color indexed="64"/>
      </bottom>
      <diagonal/>
    </border>
    <border>
      <left/>
      <right style="medium">
        <color indexed="64"/>
      </right>
      <top style="dashed">
        <color theme="3"/>
      </top>
      <bottom style="medium">
        <color indexed="64"/>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style="thin">
        <color rgb="FF7F7F7F"/>
      </left>
      <right style="medium">
        <color indexed="64"/>
      </right>
      <top style="medium">
        <color indexed="64"/>
      </top>
      <bottom style="medium">
        <color indexed="64"/>
      </bottom>
      <diagonal/>
    </border>
    <border>
      <left style="thin">
        <color rgb="FF7F7F7F"/>
      </left>
      <right/>
      <top style="thin">
        <color rgb="FF7F7F7F"/>
      </top>
      <bottom/>
      <diagonal/>
    </border>
    <border>
      <left style="thin">
        <color rgb="FF7F7F7F"/>
      </left>
      <right/>
      <top/>
      <bottom/>
      <diagonal/>
    </border>
    <border>
      <left style="thin">
        <color rgb="FF7F7F7F"/>
      </left>
      <right/>
      <top/>
      <bottom style="thin">
        <color rgb="FF7F7F7F"/>
      </bottom>
      <diagonal/>
    </border>
    <border>
      <left style="thin">
        <color rgb="FF7F7F7F"/>
      </left>
      <right style="thin">
        <color rgb="FF7F7F7F"/>
      </right>
      <top style="thin">
        <color auto="1"/>
      </top>
      <bottom style="thin">
        <color rgb="FF7F7F7F"/>
      </bottom>
      <diagonal/>
    </border>
    <border>
      <left style="thin">
        <color rgb="FF7F7F7F"/>
      </left>
      <right style="thin">
        <color auto="1"/>
      </right>
      <top style="thin">
        <color auto="1"/>
      </top>
      <bottom style="thin">
        <color rgb="FF7F7F7F"/>
      </bottom>
      <diagonal/>
    </border>
    <border>
      <left/>
      <right/>
      <top style="thin">
        <color rgb="FF7F7F7F"/>
      </top>
      <bottom/>
      <diagonal/>
    </border>
    <border>
      <left/>
      <right style="thin">
        <color rgb="FF7F7F7F"/>
      </right>
      <top/>
      <bottom/>
      <diagonal/>
    </border>
    <border>
      <left style="thin">
        <color indexed="64"/>
      </left>
      <right style="thin">
        <color indexed="64"/>
      </right>
      <top style="thin">
        <color indexed="64"/>
      </top>
      <bottom/>
      <diagonal/>
    </border>
    <border>
      <left style="thin">
        <color rgb="FF7F7F7F"/>
      </left>
      <right style="thin">
        <color rgb="FF7F7F7F"/>
      </right>
      <top/>
      <bottom style="thin">
        <color rgb="FF7F7F7F"/>
      </bottom>
      <diagonal/>
    </border>
    <border>
      <left style="medium">
        <color indexed="64"/>
      </left>
      <right style="thin">
        <color rgb="FF7F7F7F"/>
      </right>
      <top/>
      <bottom style="thin">
        <color rgb="FF7F7F7F"/>
      </bottom>
      <diagonal/>
    </border>
    <border>
      <left/>
      <right style="thin">
        <color rgb="FF7F7F7F"/>
      </right>
      <top style="medium">
        <color indexed="64"/>
      </top>
      <bottom style="medium">
        <color indexed="64"/>
      </bottom>
      <diagonal/>
    </border>
    <border>
      <left style="thin">
        <color indexed="64"/>
      </left>
      <right style="medium">
        <color indexed="64"/>
      </right>
      <top style="medium">
        <color indexed="64"/>
      </top>
      <bottom style="thin">
        <color theme="3"/>
      </bottom>
      <diagonal/>
    </border>
    <border>
      <left style="thin">
        <color theme="3"/>
      </left>
      <right style="thin">
        <color theme="3"/>
      </right>
      <top/>
      <bottom style="thin">
        <color theme="3"/>
      </bottom>
      <diagonal/>
    </border>
    <border>
      <left/>
      <right style="thin">
        <color theme="3"/>
      </right>
      <top style="thin">
        <color theme="3"/>
      </top>
      <bottom style="thin">
        <color theme="3"/>
      </bottom>
      <diagonal/>
    </border>
    <border>
      <left/>
      <right style="thin">
        <color theme="3"/>
      </right>
      <top style="thin">
        <color theme="3"/>
      </top>
      <bottom style="medium">
        <color indexed="64"/>
      </bottom>
      <diagonal/>
    </border>
    <border>
      <left style="thin">
        <color theme="3"/>
      </left>
      <right style="medium">
        <color indexed="64"/>
      </right>
      <top style="thin">
        <color theme="3"/>
      </top>
      <bottom style="thin">
        <color theme="3"/>
      </bottom>
      <diagonal/>
    </border>
    <border>
      <left style="thin">
        <color theme="3"/>
      </left>
      <right style="medium">
        <color indexed="64"/>
      </right>
      <top style="thin">
        <color theme="3"/>
      </top>
      <bottom style="medium">
        <color indexed="64"/>
      </bottom>
      <diagonal/>
    </border>
    <border>
      <left/>
      <right style="thin">
        <color rgb="FF7F7F7F"/>
      </right>
      <top style="thin">
        <color rgb="FF7F7F7F"/>
      </top>
      <bottom style="thin">
        <color rgb="FF7F7F7F"/>
      </bottom>
      <diagonal/>
    </border>
  </borders>
  <cellStyleXfs count="7">
    <xf numFmtId="0" fontId="0" fillId="0" borderId="0"/>
    <xf numFmtId="0" fontId="5" fillId="2" borderId="3" applyNumberFormat="0" applyAlignment="0">
      <protection locked="0"/>
    </xf>
    <xf numFmtId="0" fontId="3" fillId="3" borderId="3" applyNumberFormat="0" applyAlignment="0"/>
    <xf numFmtId="0" fontId="10" fillId="0" borderId="0" applyNumberFormat="0" applyFill="0" applyBorder="0" applyAlignment="0" applyProtection="0"/>
    <xf numFmtId="0" fontId="26" fillId="3" borderId="22" applyNumberFormat="0" applyAlignment="0" applyProtection="0"/>
    <xf numFmtId="43" fontId="41" fillId="0" borderId="0" applyFont="0" applyFill="0" applyBorder="0" applyAlignment="0" applyProtection="0"/>
    <xf numFmtId="9" fontId="41" fillId="0" borderId="0" applyFont="0" applyFill="0" applyBorder="0" applyAlignment="0" applyProtection="0"/>
  </cellStyleXfs>
  <cellXfs count="278">
    <xf numFmtId="0" fontId="0" fillId="0" borderId="0" xfId="0"/>
    <xf numFmtId="0" fontId="1" fillId="0" borderId="0" xfId="0" applyFont="1" applyProtection="1">
      <protection hidden="1"/>
    </xf>
    <xf numFmtId="0" fontId="6"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8"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9" fillId="0" borderId="6" xfId="0" applyFont="1" applyBorder="1" applyAlignment="1" applyProtection="1">
      <alignment vertical="center"/>
      <protection hidden="1"/>
    </xf>
    <xf numFmtId="0" fontId="17" fillId="0" borderId="0" xfId="0" applyFont="1" applyAlignment="1" applyProtection="1">
      <alignment horizontal="left" vertical="top" wrapText="1"/>
      <protection hidden="1"/>
    </xf>
    <xf numFmtId="164" fontId="0" fillId="0" borderId="0" xfId="0" applyNumberFormat="1" applyProtection="1">
      <protection hidden="1"/>
    </xf>
    <xf numFmtId="0" fontId="21" fillId="0" borderId="0" xfId="0" applyFont="1" applyProtection="1">
      <protection hidden="1"/>
    </xf>
    <xf numFmtId="0" fontId="13" fillId="0" borderId="0" xfId="0" applyFont="1" applyAlignment="1" applyProtection="1">
      <alignment vertical="top"/>
      <protection hidden="1"/>
    </xf>
    <xf numFmtId="0" fontId="0" fillId="0" borderId="7" xfId="0" applyBorder="1"/>
    <xf numFmtId="0" fontId="1" fillId="0" borderId="0" xfId="0" applyFont="1" applyAlignment="1">
      <alignment horizontal="center"/>
    </xf>
    <xf numFmtId="0" fontId="5" fillId="2" borderId="3" xfId="1">
      <protection locked="0"/>
    </xf>
    <xf numFmtId="0" fontId="5" fillId="2" borderId="3" xfId="1" applyAlignment="1">
      <alignment horizontal="right"/>
      <protection locked="0"/>
    </xf>
    <xf numFmtId="0" fontId="5" fillId="2" borderId="23" xfId="1" applyBorder="1">
      <protection locked="0"/>
    </xf>
    <xf numFmtId="0" fontId="0" fillId="0" borderId="19" xfId="0" applyBorder="1"/>
    <xf numFmtId="0" fontId="0" fillId="0" borderId="35" xfId="0" applyBorder="1" applyProtection="1">
      <protection hidden="1"/>
    </xf>
    <xf numFmtId="0" fontId="0" fillId="0" borderId="36" xfId="0" applyBorder="1" applyProtection="1">
      <protection hidden="1"/>
    </xf>
    <xf numFmtId="0" fontId="5" fillId="2" borderId="37" xfId="1" applyBorder="1">
      <protection locked="0"/>
    </xf>
    <xf numFmtId="0" fontId="0" fillId="0" borderId="41" xfId="0" applyBorder="1" applyProtection="1">
      <protection hidden="1"/>
    </xf>
    <xf numFmtId="0" fontId="10" fillId="0" borderId="0" xfId="3" applyBorder="1" applyProtection="1">
      <protection locked="0"/>
    </xf>
    <xf numFmtId="0" fontId="27" fillId="0" borderId="5" xfId="0" applyFont="1" applyBorder="1" applyProtection="1">
      <protection hidden="1"/>
    </xf>
    <xf numFmtId="0" fontId="8" fillId="0" borderId="50" xfId="0" applyFont="1" applyBorder="1" applyAlignment="1" applyProtection="1">
      <alignment vertical="center"/>
      <protection hidden="1"/>
    </xf>
    <xf numFmtId="0" fontId="0" fillId="0" borderId="51" xfId="0" applyBorder="1" applyProtection="1">
      <protection hidden="1"/>
    </xf>
    <xf numFmtId="0" fontId="0" fillId="0" borderId="51" xfId="0" applyBorder="1" applyAlignment="1" applyProtection="1">
      <alignment horizontal="right" vertical="center"/>
      <protection hidden="1"/>
    </xf>
    <xf numFmtId="0" fontId="5" fillId="2" borderId="52" xfId="1" applyBorder="1">
      <protection locked="0"/>
    </xf>
    <xf numFmtId="0" fontId="0" fillId="0" borderId="53" xfId="0" applyBorder="1" applyProtection="1">
      <protection hidden="1"/>
    </xf>
    <xf numFmtId="0" fontId="0" fillId="0" borderId="48" xfId="0" applyBorder="1" applyProtection="1">
      <protection hidden="1"/>
    </xf>
    <xf numFmtId="0" fontId="0" fillId="0" borderId="54" xfId="0" applyBorder="1" applyProtection="1">
      <protection hidden="1"/>
    </xf>
    <xf numFmtId="0" fontId="0" fillId="0" borderId="23" xfId="0" applyBorder="1" applyProtection="1">
      <protection hidden="1"/>
    </xf>
    <xf numFmtId="0" fontId="1" fillId="0" borderId="55" xfId="0" applyFont="1" applyBorder="1" applyProtection="1">
      <protection hidden="1"/>
    </xf>
    <xf numFmtId="0" fontId="1" fillId="0" borderId="59" xfId="0" applyFont="1" applyBorder="1" applyProtection="1">
      <protection hidden="1"/>
    </xf>
    <xf numFmtId="0" fontId="0" fillId="0" borderId="49" xfId="0" applyBorder="1" applyProtection="1">
      <protection hidden="1"/>
    </xf>
    <xf numFmtId="0" fontId="0" fillId="0" borderId="6" xfId="0" applyBorder="1"/>
    <xf numFmtId="0" fontId="0" fillId="0" borderId="10" xfId="0" applyBorder="1"/>
    <xf numFmtId="0" fontId="19" fillId="0" borderId="6" xfId="0" applyFont="1" applyBorder="1" applyAlignment="1">
      <alignment horizontal="left" vertical="top" wrapText="1"/>
    </xf>
    <xf numFmtId="0" fontId="17" fillId="0" borderId="0" xfId="0" applyFont="1" applyAlignment="1">
      <alignment horizontal="left" vertical="top" wrapText="1"/>
    </xf>
    <xf numFmtId="0" fontId="17" fillId="0" borderId="7" xfId="0" applyFont="1" applyBorder="1" applyAlignment="1">
      <alignment horizontal="left" vertical="top" wrapText="1"/>
    </xf>
    <xf numFmtId="0" fontId="0" fillId="0" borderId="23"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5" fillId="0" borderId="1" xfId="1" applyFill="1" applyBorder="1" applyAlignment="1" applyProtection="1">
      <alignment horizontal="left" wrapText="1"/>
    </xf>
    <xf numFmtId="0" fontId="5" fillId="0" borderId="18" xfId="1" applyFill="1" applyBorder="1" applyAlignment="1" applyProtection="1">
      <alignment horizontal="left" wrapText="1"/>
    </xf>
    <xf numFmtId="0" fontId="19" fillId="0" borderId="4" xfId="0" applyFont="1" applyBorder="1" applyAlignment="1">
      <alignment horizontal="left" vertical="top" wrapText="1"/>
    </xf>
    <xf numFmtId="0" fontId="0" fillId="0" borderId="5" xfId="0" applyBorder="1"/>
    <xf numFmtId="0" fontId="0" fillId="0" borderId="2" xfId="0" applyBorder="1"/>
    <xf numFmtId="0" fontId="0" fillId="0" borderId="63" xfId="0" applyBorder="1" applyAlignment="1">
      <alignment horizontal="left" vertical="top" wrapText="1"/>
    </xf>
    <xf numFmtId="0" fontId="5" fillId="2" borderId="14" xfId="1" applyBorder="1">
      <protection locked="0"/>
    </xf>
    <xf numFmtId="0" fontId="0" fillId="0" borderId="30" xfId="0" applyBorder="1"/>
    <xf numFmtId="0" fontId="0" fillId="0" borderId="51" xfId="0" applyBorder="1" applyAlignment="1" applyProtection="1">
      <alignment horizontal="center" vertical="center"/>
      <protection hidden="1"/>
    </xf>
    <xf numFmtId="0" fontId="4" fillId="0" borderId="0" xfId="0" applyFont="1" applyAlignment="1" applyProtection="1">
      <alignment horizontal="center"/>
      <protection hidden="1"/>
    </xf>
    <xf numFmtId="43" fontId="10" fillId="0" borderId="0" xfId="5" applyFont="1"/>
    <xf numFmtId="0" fontId="44" fillId="0" borderId="68" xfId="0" applyFont="1" applyBorder="1" applyAlignment="1" applyProtection="1">
      <alignment horizontal="center" wrapText="1"/>
      <protection hidden="1"/>
    </xf>
    <xf numFmtId="0" fontId="44" fillId="0" borderId="68" xfId="0" applyFont="1" applyBorder="1" applyAlignment="1" applyProtection="1">
      <alignment horizontal="center" vertical="center"/>
      <protection hidden="1"/>
    </xf>
    <xf numFmtId="0" fontId="5" fillId="2" borderId="69" xfId="1" applyBorder="1">
      <protection locked="0"/>
    </xf>
    <xf numFmtId="0" fontId="5" fillId="2" borderId="8" xfId="1" applyBorder="1">
      <protection locked="0"/>
    </xf>
    <xf numFmtId="0" fontId="3" fillId="3" borderId="69" xfId="2" applyBorder="1" applyProtection="1">
      <protection hidden="1"/>
    </xf>
    <xf numFmtId="0" fontId="14" fillId="0" borderId="70" xfId="0" applyFont="1" applyBorder="1" applyProtection="1">
      <protection locked="0" hidden="1"/>
    </xf>
    <xf numFmtId="0" fontId="5" fillId="2" borderId="13" xfId="1" applyBorder="1">
      <protection locked="0"/>
    </xf>
    <xf numFmtId="0" fontId="3" fillId="3" borderId="71" xfId="2" applyBorder="1" applyProtection="1">
      <protection hidden="1"/>
    </xf>
    <xf numFmtId="0" fontId="14" fillId="0" borderId="72" xfId="0" applyFont="1" applyBorder="1" applyProtection="1">
      <protection locked="0" hidden="1"/>
    </xf>
    <xf numFmtId="0" fontId="4" fillId="0" borderId="0" xfId="0" applyFont="1" applyProtection="1">
      <protection hidden="1"/>
    </xf>
    <xf numFmtId="0" fontId="1" fillId="0" borderId="4" xfId="0" applyFont="1" applyBorder="1" applyProtection="1">
      <protection hidden="1"/>
    </xf>
    <xf numFmtId="0" fontId="5" fillId="5" borderId="73" xfId="1" applyFill="1" applyBorder="1">
      <protection locked="0"/>
    </xf>
    <xf numFmtId="0" fontId="0" fillId="0" borderId="78" xfId="0" applyBorder="1" applyProtection="1">
      <protection hidden="1"/>
    </xf>
    <xf numFmtId="0" fontId="5" fillId="5" borderId="79" xfId="1" applyFill="1" applyBorder="1">
      <protection locked="0"/>
    </xf>
    <xf numFmtId="0" fontId="43" fillId="0" borderId="0" xfId="0" applyFont="1" applyProtection="1">
      <protection hidden="1"/>
    </xf>
    <xf numFmtId="164" fontId="3" fillId="3" borderId="81" xfId="2" applyNumberFormat="1" applyBorder="1" applyProtection="1">
      <protection hidden="1"/>
    </xf>
    <xf numFmtId="0" fontId="42" fillId="0" borderId="77" xfId="0" applyFont="1" applyBorder="1" applyProtection="1">
      <protection hidden="1"/>
    </xf>
    <xf numFmtId="0" fontId="0" fillId="0" borderId="19" xfId="0" applyBorder="1" applyAlignment="1">
      <alignment horizontal="center" textRotation="90" wrapText="1"/>
    </xf>
    <xf numFmtId="0" fontId="0" fillId="0" borderId="20" xfId="0" applyBorder="1" applyAlignment="1">
      <alignment horizontal="center" textRotation="90" wrapText="1"/>
    </xf>
    <xf numFmtId="9" fontId="3" fillId="3" borderId="21" xfId="6" applyFont="1" applyFill="1" applyBorder="1" applyProtection="1">
      <protection hidden="1"/>
    </xf>
    <xf numFmtId="0" fontId="19" fillId="0" borderId="0" xfId="0" applyFont="1" applyAlignment="1" applyProtection="1">
      <alignment horizontal="left" vertical="top" wrapText="1"/>
      <protection hidden="1"/>
    </xf>
    <xf numFmtId="0" fontId="17" fillId="6" borderId="0" xfId="0" applyFont="1" applyFill="1" applyAlignment="1" applyProtection="1">
      <alignment horizontal="left" vertical="top" wrapText="1"/>
      <protection hidden="1"/>
    </xf>
    <xf numFmtId="0" fontId="0" fillId="0" borderId="82" xfId="0" applyBorder="1" applyProtection="1">
      <protection hidden="1"/>
    </xf>
    <xf numFmtId="0" fontId="6" fillId="0" borderId="83" xfId="0" applyFont="1" applyBorder="1" applyProtection="1">
      <protection hidden="1"/>
    </xf>
    <xf numFmtId="0" fontId="0" fillId="0" borderId="83" xfId="0" applyBorder="1" applyProtection="1">
      <protection hidden="1"/>
    </xf>
    <xf numFmtId="0" fontId="0" fillId="0" borderId="84" xfId="0" applyBorder="1" applyProtection="1">
      <protection hidden="1"/>
    </xf>
    <xf numFmtId="0" fontId="0" fillId="6" borderId="0" xfId="0" applyFill="1" applyProtection="1">
      <protection hidden="1"/>
    </xf>
    <xf numFmtId="0" fontId="20" fillId="0" borderId="0" xfId="0" applyFont="1" applyProtection="1">
      <protection hidden="1"/>
    </xf>
    <xf numFmtId="0" fontId="0" fillId="0" borderId="34" xfId="0" applyBorder="1" applyProtection="1">
      <protection hidden="1"/>
    </xf>
    <xf numFmtId="164" fontId="3" fillId="3" borderId="3" xfId="2" applyNumberFormat="1" applyProtection="1">
      <protection hidden="1"/>
    </xf>
    <xf numFmtId="164" fontId="3" fillId="6" borderId="67" xfId="2" applyNumberFormat="1" applyFill="1" applyBorder="1" applyProtection="1">
      <protection hidden="1"/>
    </xf>
    <xf numFmtId="0" fontId="48" fillId="4" borderId="89" xfId="0" quotePrefix="1" applyFont="1" applyFill="1" applyBorder="1" applyAlignment="1" applyProtection="1">
      <alignment horizontal="left" vertical="center" wrapText="1"/>
      <protection hidden="1"/>
    </xf>
    <xf numFmtId="0" fontId="49" fillId="0" borderId="20" xfId="0" applyFont="1" applyBorder="1" applyAlignment="1" applyProtection="1">
      <alignment horizontal="right"/>
      <protection hidden="1"/>
    </xf>
    <xf numFmtId="0" fontId="5" fillId="2" borderId="90" xfId="1" applyBorder="1">
      <protection locked="0"/>
    </xf>
    <xf numFmtId="0" fontId="5" fillId="2" borderId="84" xfId="1" applyBorder="1">
      <protection locked="0"/>
    </xf>
    <xf numFmtId="0" fontId="5" fillId="2" borderId="91" xfId="1" applyBorder="1">
      <protection locked="0"/>
    </xf>
    <xf numFmtId="0" fontId="3" fillId="3" borderId="84" xfId="2" applyBorder="1" applyProtection="1">
      <protection hidden="1"/>
    </xf>
    <xf numFmtId="0" fontId="1" fillId="0" borderId="20" xfId="0" applyFont="1" applyBorder="1" applyAlignment="1" applyProtection="1">
      <alignment horizontal="right"/>
      <protection hidden="1"/>
    </xf>
    <xf numFmtId="0" fontId="3" fillId="3" borderId="20" xfId="2" applyBorder="1"/>
    <xf numFmtId="0" fontId="0" fillId="0" borderId="21" xfId="0" applyBorder="1" applyProtection="1">
      <protection hidden="1"/>
    </xf>
    <xf numFmtId="0" fontId="0" fillId="0" borderId="20" xfId="0" applyBorder="1" applyProtection="1">
      <protection hidden="1"/>
    </xf>
    <xf numFmtId="164" fontId="3" fillId="3" borderId="21" xfId="2" applyNumberFormat="1" applyBorder="1" applyAlignment="1" applyProtection="1">
      <alignment horizontal="right"/>
      <protection hidden="1"/>
    </xf>
    <xf numFmtId="164" fontId="3" fillId="3" borderId="88" xfId="2" applyNumberFormat="1" applyBorder="1" applyProtection="1">
      <protection hidden="1"/>
    </xf>
    <xf numFmtId="164" fontId="3" fillId="3" borderId="19" xfId="2" applyNumberFormat="1" applyBorder="1" applyProtection="1">
      <protection hidden="1"/>
    </xf>
    <xf numFmtId="164" fontId="3" fillId="3" borderId="92" xfId="2" applyNumberFormat="1" applyBorder="1" applyProtection="1">
      <protection hidden="1"/>
    </xf>
    <xf numFmtId="0" fontId="1" fillId="0" borderId="21" xfId="0" applyFont="1" applyBorder="1" applyAlignment="1" applyProtection="1">
      <alignment horizontal="center" wrapText="1"/>
      <protection hidden="1"/>
    </xf>
    <xf numFmtId="0" fontId="1" fillId="0" borderId="1" xfId="0" applyFont="1" applyBorder="1" applyAlignment="1" applyProtection="1">
      <alignment horizontal="center" wrapText="1"/>
      <protection hidden="1"/>
    </xf>
    <xf numFmtId="0" fontId="1" fillId="0" borderId="18" xfId="0" applyFont="1" applyBorder="1" applyAlignment="1" applyProtection="1">
      <alignment horizontal="center" wrapText="1"/>
      <protection hidden="1"/>
    </xf>
    <xf numFmtId="0" fontId="1" fillId="0" borderId="93"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0" fontId="0" fillId="0" borderId="20" xfId="0" applyBorder="1" applyAlignment="1" applyProtection="1">
      <alignment horizontal="center"/>
      <protection hidden="1"/>
    </xf>
    <xf numFmtId="0" fontId="5" fillId="7" borderId="73" xfId="1" applyFill="1" applyBorder="1">
      <protection locked="0"/>
    </xf>
    <xf numFmtId="0" fontId="0" fillId="7" borderId="94" xfId="0" applyFill="1" applyBorder="1" applyProtection="1">
      <protection locked="0"/>
    </xf>
    <xf numFmtId="0" fontId="36" fillId="7" borderId="94" xfId="0" applyFont="1" applyFill="1" applyBorder="1" applyProtection="1">
      <protection locked="0"/>
    </xf>
    <xf numFmtId="0" fontId="5" fillId="2" borderId="91" xfId="1" applyBorder="1" applyAlignment="1">
      <protection locked="0"/>
    </xf>
    <xf numFmtId="0" fontId="5" fillId="2" borderId="90" xfId="1" applyBorder="1" applyAlignment="1">
      <protection locked="0"/>
    </xf>
    <xf numFmtId="0" fontId="0" fillId="7" borderId="74" xfId="0" applyFill="1" applyBorder="1" applyProtection="1">
      <protection locked="0"/>
    </xf>
    <xf numFmtId="0" fontId="36" fillId="7" borderId="74" xfId="0" applyFont="1" applyFill="1" applyBorder="1" applyProtection="1">
      <protection locked="0"/>
    </xf>
    <xf numFmtId="0" fontId="5" fillId="7" borderId="8" xfId="1" applyFill="1" applyBorder="1" applyAlignment="1">
      <protection locked="0"/>
    </xf>
    <xf numFmtId="0" fontId="5" fillId="2" borderId="3" xfId="1" applyAlignment="1">
      <protection locked="0"/>
    </xf>
    <xf numFmtId="0" fontId="5" fillId="2" borderId="8" xfId="1" applyBorder="1" applyAlignment="1">
      <protection locked="0"/>
    </xf>
    <xf numFmtId="0" fontId="5" fillId="7" borderId="75" xfId="1" applyFill="1" applyBorder="1">
      <protection locked="0"/>
    </xf>
    <xf numFmtId="0" fontId="0" fillId="7" borderId="76" xfId="0" applyFill="1" applyBorder="1" applyProtection="1">
      <protection locked="0"/>
    </xf>
    <xf numFmtId="0" fontId="36" fillId="7" borderId="76" xfId="0" applyFont="1" applyFill="1" applyBorder="1" applyProtection="1">
      <protection locked="0"/>
    </xf>
    <xf numFmtId="0" fontId="5" fillId="2" borderId="13" xfId="1" applyBorder="1" applyAlignment="1">
      <protection locked="0"/>
    </xf>
    <xf numFmtId="0" fontId="5" fillId="2" borderId="14" xfId="1" applyBorder="1" applyAlignment="1">
      <protection locked="0"/>
    </xf>
    <xf numFmtId="0" fontId="35" fillId="0" borderId="77" xfId="0" applyFont="1" applyBorder="1" applyProtection="1">
      <protection hidden="1"/>
    </xf>
    <xf numFmtId="0" fontId="0" fillId="0" borderId="78" xfId="0" applyBorder="1" applyAlignment="1" applyProtection="1">
      <alignment horizontal="center"/>
      <protection hidden="1"/>
    </xf>
    <xf numFmtId="0" fontId="1" fillId="0" borderId="2" xfId="0" applyFont="1" applyBorder="1" applyProtection="1">
      <protection hidden="1"/>
    </xf>
    <xf numFmtId="0" fontId="0" fillId="5" borderId="97" xfId="0" applyFill="1" applyBorder="1" applyProtection="1">
      <protection locked="0"/>
    </xf>
    <xf numFmtId="0" fontId="0" fillId="5" borderId="98" xfId="0" applyFill="1" applyBorder="1" applyProtection="1">
      <protection locked="0"/>
    </xf>
    <xf numFmtId="0" fontId="5" fillId="2" borderId="69" xfId="1" applyBorder="1" applyAlignment="1">
      <alignment horizontal="center"/>
      <protection locked="0"/>
    </xf>
    <xf numFmtId="0" fontId="5" fillId="2" borderId="67" xfId="1" applyBorder="1" applyAlignment="1">
      <alignment horizontal="center"/>
      <protection locked="0"/>
    </xf>
    <xf numFmtId="0" fontId="5" fillId="2" borderId="99" xfId="1" applyBorder="1" applyAlignment="1">
      <alignment horizontal="center"/>
      <protection locked="0"/>
    </xf>
    <xf numFmtId="0" fontId="18" fillId="4" borderId="0" xfId="0" quotePrefix="1" applyFont="1" applyFill="1" applyAlignment="1" applyProtection="1">
      <alignment horizontal="left" vertical="center" wrapText="1"/>
      <protection hidden="1"/>
    </xf>
    <xf numFmtId="0" fontId="0" fillId="0" borderId="95" xfId="0" applyBorder="1" applyProtection="1">
      <protection locked="0"/>
    </xf>
    <xf numFmtId="0" fontId="0" fillId="0" borderId="74" xfId="0" applyBorder="1" applyProtection="1">
      <protection locked="0"/>
    </xf>
    <xf numFmtId="0" fontId="0" fillId="0" borderId="97" xfId="0" applyBorder="1" applyProtection="1">
      <protection locked="0"/>
    </xf>
    <xf numFmtId="0" fontId="13" fillId="0" borderId="0" xfId="0" applyFont="1" applyAlignment="1" applyProtection="1">
      <alignment horizontal="center" vertical="top"/>
      <protection hidden="1"/>
    </xf>
    <xf numFmtId="0" fontId="5" fillId="2" borderId="85" xfId="1" applyBorder="1" applyAlignment="1">
      <alignment horizontal="left"/>
      <protection locked="0"/>
    </xf>
    <xf numFmtId="0" fontId="5" fillId="2" borderId="86" xfId="1" applyBorder="1" applyAlignment="1">
      <alignment horizontal="left"/>
      <protection locked="0"/>
    </xf>
    <xf numFmtId="0" fontId="22" fillId="6" borderId="0" xfId="0" applyFont="1" applyFill="1" applyAlignment="1" applyProtection="1">
      <alignment horizontal="right"/>
      <protection hidden="1"/>
    </xf>
    <xf numFmtId="0" fontId="22" fillId="6" borderId="88" xfId="0" applyFont="1" applyFill="1" applyBorder="1" applyAlignment="1" applyProtection="1">
      <alignment horizontal="right"/>
      <protection hidden="1"/>
    </xf>
    <xf numFmtId="0" fontId="4" fillId="0" borderId="19"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1" fillId="0" borderId="5" xfId="0" applyFont="1" applyBorder="1" applyProtection="1">
      <protection hidden="1"/>
    </xf>
    <xf numFmtId="0" fontId="1" fillId="0" borderId="5" xfId="0" applyFont="1" applyBorder="1"/>
    <xf numFmtId="0" fontId="1" fillId="0" borderId="2" xfId="0" applyFont="1" applyBorder="1"/>
    <xf numFmtId="0" fontId="0" fillId="0" borderId="96" xfId="0" applyBorder="1" applyProtection="1">
      <protection locked="0"/>
    </xf>
    <xf numFmtId="0" fontId="0" fillId="0" borderId="80" xfId="0" applyBorder="1" applyProtection="1">
      <protection locked="0"/>
    </xf>
    <xf numFmtId="0" fontId="0" fillId="0" borderId="98" xfId="0" applyBorder="1" applyProtection="1">
      <protection locked="0"/>
    </xf>
    <xf numFmtId="0" fontId="6" fillId="6" borderId="83" xfId="0" applyFont="1" applyFill="1" applyBorder="1" applyProtection="1">
      <protection hidden="1"/>
    </xf>
    <xf numFmtId="0" fontId="0" fillId="6" borderId="0" xfId="0" applyFill="1"/>
    <xf numFmtId="0" fontId="6" fillId="6" borderId="82" xfId="0" applyFont="1" applyFill="1" applyBorder="1" applyProtection="1">
      <protection hidden="1"/>
    </xf>
    <xf numFmtId="0" fontId="0" fillId="6" borderId="87" xfId="0" applyFill="1" applyBorder="1"/>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6" fillId="2" borderId="16" xfId="1" applyFont="1" applyBorder="1" applyAlignment="1">
      <alignment horizontal="left" vertical="top"/>
      <protection locked="0"/>
    </xf>
    <xf numFmtId="0" fontId="16" fillId="2" borderId="24" xfId="1" applyFont="1" applyBorder="1" applyAlignment="1">
      <alignment horizontal="left" vertical="top"/>
      <protection locked="0"/>
    </xf>
    <xf numFmtId="0" fontId="7" fillId="0" borderId="4"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7" fillId="0" borderId="2"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0" xfId="0" applyFont="1" applyAlignment="1" applyProtection="1">
      <alignment horizontal="center"/>
      <protection hidden="1"/>
    </xf>
    <xf numFmtId="0" fontId="12" fillId="0" borderId="7" xfId="0" applyFont="1" applyBorder="1" applyAlignment="1" applyProtection="1">
      <alignment horizontal="center"/>
      <protection hidden="1"/>
    </xf>
    <xf numFmtId="165" fontId="0" fillId="0" borderId="56" xfId="0" applyNumberFormat="1" applyBorder="1" applyAlignment="1" applyProtection="1">
      <alignment horizontal="left"/>
      <protection hidden="1"/>
    </xf>
    <xf numFmtId="165" fontId="0" fillId="0" borderId="57" xfId="0" applyNumberFormat="1" applyBorder="1" applyAlignment="1" applyProtection="1">
      <alignment horizontal="left"/>
      <protection hidden="1"/>
    </xf>
    <xf numFmtId="165" fontId="0" fillId="0" borderId="58" xfId="0" applyNumberFormat="1" applyBorder="1" applyAlignment="1" applyProtection="1">
      <alignment horizontal="left"/>
      <protection hidden="1"/>
    </xf>
    <xf numFmtId="165" fontId="0" fillId="0" borderId="60" xfId="0" applyNumberFormat="1" applyBorder="1" applyAlignment="1" applyProtection="1">
      <alignment horizontal="left"/>
      <protection hidden="1"/>
    </xf>
    <xf numFmtId="165" fontId="0" fillId="0" borderId="42" xfId="0" applyNumberFormat="1" applyBorder="1" applyAlignment="1" applyProtection="1">
      <alignment horizontal="left"/>
      <protection hidden="1"/>
    </xf>
    <xf numFmtId="165" fontId="0" fillId="0" borderId="43"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30" fillId="0" borderId="5" xfId="0" applyFont="1" applyBorder="1" applyAlignment="1" applyProtection="1">
      <alignment horizontal="center"/>
      <protection hidden="1"/>
    </xf>
    <xf numFmtId="0" fontId="30" fillId="0" borderId="2" xfId="0" applyFont="1" applyBorder="1" applyAlignment="1" applyProtection="1">
      <alignment horizontal="center"/>
      <protection hidden="1"/>
    </xf>
    <xf numFmtId="0" fontId="30" fillId="0" borderId="10" xfId="0" applyFont="1" applyBorder="1" applyAlignment="1" applyProtection="1">
      <alignment horizontal="center" vertical="center"/>
      <protection hidden="1"/>
    </xf>
    <xf numFmtId="0" fontId="30" fillId="0" borderId="12" xfId="0" applyFont="1" applyBorder="1" applyAlignment="1" applyProtection="1">
      <alignment horizontal="center" vertical="center"/>
      <protection hidden="1"/>
    </xf>
    <xf numFmtId="0" fontId="30" fillId="0" borderId="38" xfId="0" applyFont="1" applyBorder="1" applyAlignment="1" applyProtection="1">
      <alignment horizontal="center" vertical="center"/>
      <protection hidden="1"/>
    </xf>
    <xf numFmtId="0" fontId="30" fillId="0" borderId="39" xfId="0" applyFont="1" applyBorder="1" applyAlignment="1" applyProtection="1">
      <alignment horizontal="center" vertical="center"/>
      <protection hidden="1"/>
    </xf>
    <xf numFmtId="0" fontId="30" fillId="0" borderId="10" xfId="0" applyFont="1" applyBorder="1" applyAlignment="1" applyProtection="1">
      <alignment horizontal="center"/>
      <protection hidden="1"/>
    </xf>
    <xf numFmtId="0" fontId="30" fillId="0" borderId="38" xfId="0" applyFont="1" applyBorder="1" applyAlignment="1" applyProtection="1">
      <alignment horizontal="center"/>
      <protection hidden="1"/>
    </xf>
    <xf numFmtId="0" fontId="9" fillId="0" borderId="11" xfId="0" applyFont="1" applyBorder="1" applyAlignment="1" applyProtection="1">
      <alignment horizontal="left" vertical="center"/>
      <protection hidden="1"/>
    </xf>
    <xf numFmtId="0" fontId="9" fillId="0" borderId="10" xfId="0" applyFont="1" applyBorder="1" applyAlignment="1" applyProtection="1">
      <alignment horizontal="left" vertical="center"/>
      <protection hidden="1"/>
    </xf>
    <xf numFmtId="0" fontId="9" fillId="0" borderId="12" xfId="0" applyFont="1" applyBorder="1" applyAlignment="1" applyProtection="1">
      <alignment horizontal="left" vertical="center"/>
      <protection hidden="1"/>
    </xf>
    <xf numFmtId="0" fontId="15" fillId="2" borderId="8" xfId="1" applyFont="1" applyBorder="1" applyAlignment="1">
      <alignment horizontal="left" vertical="top" wrapText="1"/>
      <protection locked="0"/>
    </xf>
    <xf numFmtId="0" fontId="15" fillId="2" borderId="3" xfId="1" applyFont="1" applyAlignment="1">
      <alignment horizontal="left" vertical="top" wrapText="1"/>
      <protection locked="0"/>
    </xf>
    <xf numFmtId="0" fontId="15" fillId="2" borderId="9" xfId="1" applyFont="1" applyBorder="1" applyAlignment="1">
      <alignment horizontal="left" vertical="top" wrapText="1"/>
      <protection locked="0"/>
    </xf>
    <xf numFmtId="0" fontId="9" fillId="0" borderId="47" xfId="0" applyFont="1" applyBorder="1" applyAlignment="1" applyProtection="1">
      <alignment horizontal="left"/>
      <protection hidden="1"/>
    </xf>
    <xf numFmtId="0" fontId="9" fillId="0" borderId="48" xfId="0" applyFont="1" applyBorder="1" applyAlignment="1" applyProtection="1">
      <alignment horizontal="left"/>
      <protection hidden="1"/>
    </xf>
    <xf numFmtId="0" fontId="9" fillId="0" borderId="49" xfId="0" applyFont="1" applyBorder="1" applyAlignment="1" applyProtection="1">
      <alignment horizontal="left"/>
      <protection hidden="1"/>
    </xf>
    <xf numFmtId="0" fontId="16" fillId="2" borderId="8" xfId="1" applyFont="1" applyBorder="1" applyAlignment="1">
      <alignment horizontal="left" vertical="top" wrapText="1"/>
      <protection locked="0"/>
    </xf>
    <xf numFmtId="0" fontId="16" fillId="2" borderId="3" xfId="1" applyFont="1" applyAlignment="1">
      <alignment horizontal="left" vertical="top" wrapText="1"/>
      <protection locked="0"/>
    </xf>
    <xf numFmtId="0" fontId="16" fillId="2" borderId="9" xfId="1" applyFont="1" applyBorder="1" applyAlignment="1">
      <alignment horizontal="left" vertical="top" wrapText="1"/>
      <protection locked="0"/>
    </xf>
    <xf numFmtId="0" fontId="16" fillId="2" borderId="13" xfId="1" applyFont="1" applyBorder="1" applyAlignment="1">
      <alignment horizontal="left" vertical="top" wrapText="1"/>
      <protection locked="0"/>
    </xf>
    <xf numFmtId="0" fontId="16" fillId="2" borderId="14" xfId="1" applyFont="1" applyBorder="1" applyAlignment="1">
      <alignment horizontal="left" vertical="top" wrapText="1"/>
      <protection locked="0"/>
    </xf>
    <xf numFmtId="0" fontId="16" fillId="2" borderId="15" xfId="1" applyFont="1" applyBorder="1" applyAlignment="1">
      <alignment horizontal="left" vertical="top" wrapText="1"/>
      <protection locked="0"/>
    </xf>
    <xf numFmtId="0" fontId="9" fillId="0" borderId="44" xfId="0" applyFont="1" applyBorder="1" applyAlignment="1" applyProtection="1">
      <alignment horizontal="center" vertical="center"/>
      <protection hidden="1"/>
    </xf>
    <xf numFmtId="0" fontId="9" fillId="0" borderId="45" xfId="0" applyFont="1" applyBorder="1" applyAlignment="1" applyProtection="1">
      <alignment horizontal="center" vertical="center"/>
      <protection hidden="1"/>
    </xf>
    <xf numFmtId="0" fontId="31" fillId="0" borderId="45" xfId="0" applyFont="1" applyBorder="1" applyAlignment="1" applyProtection="1">
      <alignment horizontal="center" vertical="center"/>
      <protection hidden="1"/>
    </xf>
    <xf numFmtId="0" fontId="31" fillId="0" borderId="46" xfId="0" applyFont="1" applyBorder="1" applyAlignment="1" applyProtection="1">
      <alignment horizontal="center" vertical="center"/>
      <protection hidden="1"/>
    </xf>
    <xf numFmtId="0" fontId="11" fillId="0" borderId="10" xfId="0" applyFont="1" applyBorder="1" applyAlignment="1" applyProtection="1">
      <alignment horizontal="center" vertical="center"/>
      <protection hidden="1"/>
    </xf>
    <xf numFmtId="0" fontId="11" fillId="0" borderId="38" xfId="0" applyFont="1" applyBorder="1" applyAlignment="1" applyProtection="1">
      <alignment horizontal="center" vertical="center"/>
      <protection hidden="1"/>
    </xf>
    <xf numFmtId="0" fontId="11" fillId="0" borderId="30" xfId="0" applyFont="1" applyBorder="1" applyAlignment="1" applyProtection="1">
      <alignment horizontal="center" vertical="center"/>
      <protection hidden="1"/>
    </xf>
    <xf numFmtId="0" fontId="11" fillId="0" borderId="61" xfId="0" applyFont="1" applyBorder="1" applyAlignment="1" applyProtection="1">
      <alignment horizontal="center" vertical="center"/>
      <protection hidden="1"/>
    </xf>
    <xf numFmtId="0" fontId="8" fillId="0" borderId="65" xfId="0" applyFont="1" applyBorder="1" applyAlignment="1" applyProtection="1">
      <alignment horizontal="left" vertical="center"/>
      <protection hidden="1"/>
    </xf>
    <xf numFmtId="0" fontId="0" fillId="0" borderId="51" xfId="0" applyBorder="1" applyAlignment="1">
      <alignment horizontal="left"/>
    </xf>
    <xf numFmtId="0" fontId="0" fillId="0" borderId="53" xfId="0" applyBorder="1" applyAlignment="1">
      <alignment horizontal="left"/>
    </xf>
    <xf numFmtId="0" fontId="39" fillId="0" borderId="33" xfId="0" applyFont="1" applyBorder="1" applyAlignment="1" applyProtection="1">
      <alignment horizontal="left" vertical="center"/>
      <protection hidden="1"/>
    </xf>
    <xf numFmtId="0" fontId="40" fillId="0" borderId="32" xfId="0" applyFont="1" applyBorder="1" applyAlignment="1">
      <alignment horizontal="left"/>
    </xf>
    <xf numFmtId="0" fontId="0" fillId="0" borderId="64" xfId="0" applyBorder="1" applyAlignment="1" applyProtection="1">
      <alignment horizontal="center" vertical="center"/>
      <protection hidden="1"/>
    </xf>
    <xf numFmtId="0" fontId="0" fillId="0" borderId="66" xfId="0" applyBorder="1"/>
    <xf numFmtId="1" fontId="16" fillId="2" borderId="64" xfId="1" applyNumberFormat="1" applyFont="1" applyBorder="1" applyAlignment="1">
      <alignment horizontal="center" vertical="center"/>
      <protection locked="0"/>
    </xf>
    <xf numFmtId="1" fontId="0" fillId="0" borderId="31" xfId="0" applyNumberFormat="1" applyBorder="1" applyAlignment="1" applyProtection="1">
      <alignment horizontal="center" vertical="center"/>
      <protection locked="0"/>
    </xf>
    <xf numFmtId="0" fontId="0" fillId="0" borderId="0" xfId="0"/>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8" fillId="0" borderId="16" xfId="0" applyFont="1" applyBorder="1" applyAlignment="1">
      <alignment horizontal="center" vertical="center" wrapText="1"/>
    </xf>
    <xf numFmtId="0" fontId="0" fillId="0" borderId="16" xfId="0" applyBorder="1" applyAlignment="1">
      <alignment horizontal="center" vertical="center"/>
    </xf>
    <xf numFmtId="0" fontId="1" fillId="0" borderId="16" xfId="0" applyFont="1" applyBorder="1" applyAlignment="1">
      <alignment horizontal="center" vertical="center" wrapText="1"/>
    </xf>
    <xf numFmtId="0" fontId="0" fillId="0" borderId="24" xfId="0" applyBorder="1" applyAlignment="1">
      <alignment horizontal="center" vertical="center"/>
    </xf>
    <xf numFmtId="0" fontId="5" fillId="2" borderId="33" xfId="1" applyBorder="1" applyAlignment="1">
      <alignment horizontal="left" vertical="top" wrapText="1"/>
      <protection locked="0"/>
    </xf>
    <xf numFmtId="0" fontId="5" fillId="2" borderId="32" xfId="1" applyBorder="1" applyAlignment="1">
      <alignment horizontal="left" vertical="top" wrapText="1"/>
      <protection locked="0"/>
    </xf>
    <xf numFmtId="0" fontId="5" fillId="2" borderId="31" xfId="1" applyBorder="1" applyAlignment="1">
      <alignment horizontal="left" vertical="top" wrapText="1"/>
      <protection locked="0"/>
    </xf>
    <xf numFmtId="0" fontId="29" fillId="0" borderId="23" xfId="0" applyFont="1" applyBorder="1" applyAlignment="1">
      <alignment horizontal="left" vertical="top" wrapText="1"/>
    </xf>
    <xf numFmtId="0" fontId="0" fillId="0" borderId="16" xfId="0" applyBorder="1" applyAlignment="1">
      <alignment horizontal="left" vertical="top"/>
    </xf>
    <xf numFmtId="0" fontId="5" fillId="2" borderId="3" xfId="1" applyAlignment="1">
      <alignment horizontal="left" vertical="top" wrapText="1"/>
      <protection locked="0"/>
    </xf>
    <xf numFmtId="0" fontId="5" fillId="2" borderId="9" xfId="1" applyBorder="1" applyAlignment="1">
      <alignment horizontal="left" vertical="top" wrapText="1"/>
      <protection locked="0"/>
    </xf>
    <xf numFmtId="0" fontId="5" fillId="2" borderId="37" xfId="1" applyBorder="1" applyAlignment="1">
      <alignment horizontal="left" vertical="top" wrapText="1"/>
      <protection locked="0"/>
    </xf>
    <xf numFmtId="0" fontId="5" fillId="2" borderId="40" xfId="1" applyBorder="1" applyAlignment="1">
      <alignment horizontal="left" vertical="top" wrapText="1"/>
      <protection locked="0"/>
    </xf>
    <xf numFmtId="0" fontId="24"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2" fillId="0" borderId="33" xfId="0" applyFont="1" applyBorder="1" applyAlignment="1">
      <alignment horizontal="center" vertical="center"/>
    </xf>
    <xf numFmtId="0" fontId="12" fillId="0" borderId="32" xfId="0" applyFont="1" applyBorder="1" applyAlignment="1">
      <alignment horizontal="center" vertical="center"/>
    </xf>
    <xf numFmtId="0" fontId="12"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6" fillId="3" borderId="28" xfId="4" applyNumberFormat="1" applyBorder="1" applyAlignment="1" applyProtection="1">
      <alignment horizontal="center" vertical="top" wrapText="1"/>
      <protection hidden="1"/>
    </xf>
    <xf numFmtId="165" fontId="26" fillId="3" borderId="22" xfId="4" applyNumberFormat="1" applyAlignment="1" applyProtection="1">
      <alignment horizontal="center" vertical="top" wrapText="1"/>
      <protection hidden="1"/>
    </xf>
    <xf numFmtId="165" fontId="26"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25" fillId="0" borderId="62" xfId="0" applyFont="1" applyBorder="1" applyAlignment="1">
      <alignment horizontal="left" wrapText="1"/>
    </xf>
    <xf numFmtId="0" fontId="25" fillId="0" borderId="38" xfId="0" applyFont="1" applyBorder="1" applyAlignment="1">
      <alignment horizontal="left" wrapText="1"/>
    </xf>
    <xf numFmtId="0" fontId="25" fillId="0" borderId="39" xfId="0" applyFont="1" applyBorder="1" applyAlignment="1">
      <alignment horizontal="left" wrapText="1"/>
    </xf>
    <xf numFmtId="0" fontId="5" fillId="2" borderId="54" xfId="1" applyBorder="1" applyAlignment="1">
      <alignment horizontal="left" wrapText="1"/>
      <protection locked="0"/>
    </xf>
    <xf numFmtId="0" fontId="5" fillId="2" borderId="48" xfId="1" applyBorder="1" applyAlignment="1">
      <alignment horizontal="left" wrapText="1"/>
      <protection locked="0"/>
    </xf>
    <xf numFmtId="0" fontId="5" fillId="2" borderId="49" xfId="1" applyBorder="1" applyAlignment="1">
      <alignment horizontal="left" wrapText="1"/>
      <protection locked="0"/>
    </xf>
    <xf numFmtId="0" fontId="5" fillId="2" borderId="64" xfId="1" applyBorder="1" applyAlignment="1">
      <alignment horizontal="left" wrapText="1"/>
      <protection locked="0"/>
    </xf>
    <xf numFmtId="0" fontId="5" fillId="2" borderId="32" xfId="1" applyBorder="1" applyAlignment="1">
      <alignment horizontal="left" wrapText="1"/>
      <protection locked="0"/>
    </xf>
    <xf numFmtId="0" fontId="5" fillId="2" borderId="31" xfId="1" applyBorder="1" applyAlignment="1">
      <alignment horizontal="left" wrapText="1"/>
      <protection locked="0"/>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18" fillId="4" borderId="6" xfId="0" quotePrefix="1" applyFont="1" applyFill="1" applyBorder="1" applyAlignment="1">
      <alignment horizontal="left" vertical="top" wrapText="1"/>
    </xf>
    <xf numFmtId="0" fontId="18" fillId="4" borderId="0" xfId="0" applyFont="1" applyFill="1" applyAlignment="1">
      <alignment horizontal="left" vertical="top" wrapText="1"/>
    </xf>
    <xf numFmtId="0" fontId="18" fillId="4" borderId="7" xfId="0" applyFont="1" applyFill="1" applyBorder="1" applyAlignment="1">
      <alignment horizontal="left" vertical="top" wrapText="1"/>
    </xf>
    <xf numFmtId="0" fontId="34" fillId="4" borderId="17" xfId="3" quotePrefix="1" applyFont="1" applyFill="1" applyBorder="1" applyAlignment="1" applyProtection="1">
      <alignment horizontal="left" vertical="top" wrapText="1"/>
    </xf>
    <xf numFmtId="0" fontId="34" fillId="4" borderId="1" xfId="3" applyFont="1" applyFill="1" applyBorder="1" applyAlignment="1" applyProtection="1">
      <alignment horizontal="left" vertical="top" wrapText="1"/>
    </xf>
    <xf numFmtId="0" fontId="34" fillId="4" borderId="18" xfId="3" applyFont="1" applyFill="1" applyBorder="1" applyAlignment="1" applyProtection="1">
      <alignment horizontal="left" vertical="top" wrapText="1"/>
    </xf>
    <xf numFmtId="49" fontId="5" fillId="2" borderId="16" xfId="1" applyNumberFormat="1" applyBorder="1" applyAlignment="1">
      <alignment horizontal="left"/>
      <protection locked="0"/>
    </xf>
    <xf numFmtId="49" fontId="5" fillId="2" borderId="24" xfId="1" applyNumberFormat="1" applyBorder="1" applyAlignment="1">
      <alignment horizontal="left"/>
      <protection locked="0"/>
    </xf>
    <xf numFmtId="49" fontId="5" fillId="2" borderId="54" xfId="1" applyNumberFormat="1" applyBorder="1" applyAlignment="1">
      <alignment horizontal="left"/>
      <protection locked="0"/>
    </xf>
    <xf numFmtId="49" fontId="5" fillId="2" borderId="48" xfId="1" applyNumberFormat="1" applyBorder="1" applyAlignment="1">
      <alignment horizontal="left"/>
      <protection locked="0"/>
    </xf>
    <xf numFmtId="49" fontId="5" fillId="2" borderId="49" xfId="1" applyNumberFormat="1" applyBorder="1" applyAlignment="1">
      <alignment horizontal="left"/>
      <protection locked="0"/>
    </xf>
    <xf numFmtId="0" fontId="0" fillId="0" borderId="54" xfId="0" applyBorder="1"/>
    <xf numFmtId="0" fontId="0" fillId="0" borderId="48" xfId="0" applyBorder="1"/>
    <xf numFmtId="0" fontId="0" fillId="0" borderId="49" xfId="0" applyBorder="1"/>
  </cellXfs>
  <cellStyles count="7">
    <cellStyle name="Calculation" xfId="2" builtinId="22" customBuiltin="1"/>
    <cellStyle name="Comma" xfId="5" builtinId="3"/>
    <cellStyle name="Hyperlink" xfId="3" builtinId="8"/>
    <cellStyle name="Input" xfId="1" builtinId="20" customBuiltin="1"/>
    <cellStyle name="Normal" xfId="0" builtinId="0"/>
    <cellStyle name="Output" xfId="4" builtinId="21"/>
    <cellStyle name="Per cent" xfId="6" builtinId="5"/>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95250</xdr:colOff>
      <xdr:row>2</xdr:row>
      <xdr:rowOff>28575</xdr:rowOff>
    </xdr:from>
    <xdr:to>
      <xdr:col>11</xdr:col>
      <xdr:colOff>971186</xdr:colOff>
      <xdr:row>2</xdr:row>
      <xdr:rowOff>723813</xdr:rowOff>
    </xdr:to>
    <xdr:pic>
      <xdr:nvPicPr>
        <xdr:cNvPr id="2" name="Picture 1">
          <a:extLst>
            <a:ext uri="{FF2B5EF4-FFF2-40B4-BE49-F238E27FC236}">
              <a16:creationId xmlns:a16="http://schemas.microsoft.com/office/drawing/2014/main" id="{387DB613-3FF3-47BC-AF07-3D97088C412D}"/>
            </a:ext>
          </a:extLst>
        </xdr:cNvPr>
        <xdr:cNvPicPr>
          <a:picLocks noChangeAspect="1"/>
        </xdr:cNvPicPr>
      </xdr:nvPicPr>
      <xdr:blipFill>
        <a:blip xmlns:r="http://schemas.openxmlformats.org/officeDocument/2006/relationships" r:embed="rId1"/>
        <a:stretch>
          <a:fillRect/>
        </a:stretch>
      </xdr:blipFill>
      <xdr:spPr>
        <a:xfrm>
          <a:off x="15268575" y="409575"/>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US/Public/adm-aus-mscadmissions/MSc/Mandatory_Templates_2022/Template_sample.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uman-Centered-Artifical-Intellig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R169"/>
  <sheetViews>
    <sheetView showGridLines="0" tabSelected="1" topLeftCell="A4" zoomScaleNormal="100" workbookViewId="0">
      <selection activeCell="B24" sqref="B24:D26"/>
    </sheetView>
  </sheetViews>
  <sheetFormatPr defaultColWidth="9.140625" defaultRowHeight="15"/>
  <cols>
    <col min="1" max="1" width="58.85546875" style="9" customWidth="1"/>
    <col min="2" max="2" width="11" style="9" customWidth="1"/>
    <col min="3" max="3" width="10.85546875" style="9" customWidth="1"/>
    <col min="4" max="4" width="15.28515625" style="9" customWidth="1"/>
    <col min="5" max="5" width="15.42578125" style="9" customWidth="1"/>
    <col min="6" max="6" width="15.28515625" style="9" customWidth="1"/>
    <col min="7" max="7" width="51" style="9" customWidth="1"/>
    <col min="8" max="8" width="49.85546875" style="9" customWidth="1"/>
    <col min="9" max="10" width="10.7109375" style="9" customWidth="1"/>
    <col min="11" max="11" width="9.140625" style="9"/>
    <col min="12" max="12" width="62.28515625" style="9" customWidth="1"/>
    <col min="13" max="13" width="44.7109375" style="9" customWidth="1"/>
    <col min="14" max="16384" width="9.140625" style="9"/>
  </cols>
  <sheetData>
    <row r="1" spans="1:18" ht="15" customHeight="1">
      <c r="A1" s="139" t="s">
        <v>438</v>
      </c>
      <c r="B1" s="139"/>
      <c r="C1" s="139"/>
      <c r="D1" s="139"/>
      <c r="E1" s="139"/>
      <c r="F1" s="139"/>
      <c r="G1" s="139"/>
      <c r="H1" s="139"/>
      <c r="I1" s="139"/>
      <c r="J1" s="139"/>
      <c r="K1" s="139"/>
      <c r="L1" s="15"/>
      <c r="M1" s="74" t="s">
        <v>397</v>
      </c>
    </row>
    <row r="2" spans="1:18" ht="15" customHeight="1">
      <c r="A2" s="139"/>
      <c r="B2" s="139"/>
      <c r="C2" s="139"/>
      <c r="D2" s="139"/>
      <c r="E2" s="139"/>
      <c r="F2" s="139"/>
      <c r="G2" s="139"/>
      <c r="H2" s="139"/>
      <c r="I2" s="139"/>
      <c r="J2" s="139"/>
      <c r="K2" s="139"/>
      <c r="L2" s="15"/>
      <c r="M2" s="74" t="s">
        <v>398</v>
      </c>
    </row>
    <row r="3" spans="1:18" ht="60" customHeight="1">
      <c r="A3" s="135" t="s">
        <v>427</v>
      </c>
      <c r="B3" s="135"/>
      <c r="C3" s="135"/>
      <c r="D3" s="135"/>
      <c r="E3" s="135"/>
      <c r="F3" s="135"/>
      <c r="G3" s="135"/>
      <c r="H3" s="135"/>
      <c r="I3"/>
      <c r="J3"/>
      <c r="K3"/>
      <c r="M3" s="74" t="s">
        <v>399</v>
      </c>
    </row>
    <row r="4" spans="1:18" ht="15.75">
      <c r="A4" s="80" t="s">
        <v>353</v>
      </c>
      <c r="B4" s="81"/>
      <c r="C4" s="81"/>
      <c r="D4" s="81"/>
      <c r="E4" s="81"/>
      <c r="F4" s="81"/>
      <c r="G4" s="81"/>
      <c r="H4" s="81"/>
      <c r="I4" s="81"/>
      <c r="J4" s="81"/>
      <c r="K4" s="81"/>
      <c r="L4" s="12"/>
      <c r="M4" s="74" t="s">
        <v>400</v>
      </c>
    </row>
    <row r="5" spans="1:18">
      <c r="A5" s="82" t="s">
        <v>266</v>
      </c>
      <c r="B5" s="132"/>
      <c r="C5" s="133"/>
      <c r="D5" s="133"/>
      <c r="E5" s="133"/>
      <c r="F5" s="133"/>
      <c r="G5" s="134"/>
      <c r="H5" s="83" t="s">
        <v>428</v>
      </c>
      <c r="I5"/>
      <c r="J5"/>
      <c r="K5"/>
      <c r="M5" s="74" t="s">
        <v>401</v>
      </c>
    </row>
    <row r="6" spans="1:18">
      <c r="A6" s="84" t="s">
        <v>264</v>
      </c>
      <c r="B6" s="132"/>
      <c r="C6" s="133"/>
      <c r="D6" s="133"/>
      <c r="E6" s="133"/>
      <c r="F6" s="133"/>
      <c r="G6" s="134"/>
      <c r="H6" s="83" t="s">
        <v>429</v>
      </c>
      <c r="I6"/>
      <c r="J6"/>
      <c r="K6"/>
      <c r="M6" s="74"/>
    </row>
    <row r="7" spans="1:18">
      <c r="A7" s="85" t="s">
        <v>265</v>
      </c>
      <c r="B7" s="132"/>
      <c r="C7" s="133"/>
      <c r="D7" s="133"/>
      <c r="E7" s="133"/>
      <c r="F7" s="133"/>
      <c r="G7" s="134"/>
      <c r="H7" s="83" t="s">
        <v>430</v>
      </c>
      <c r="I7"/>
      <c r="J7"/>
      <c r="K7"/>
    </row>
    <row r="8" spans="1:18">
      <c r="A8" s="86"/>
      <c r="B8" s="86"/>
      <c r="C8" s="86"/>
      <c r="D8" s="86"/>
      <c r="E8" s="86"/>
      <c r="F8" s="86"/>
      <c r="G8" s="86"/>
      <c r="H8" s="86"/>
      <c r="I8" s="86"/>
      <c r="J8" s="86"/>
      <c r="K8" s="86"/>
    </row>
    <row r="9" spans="1:18">
      <c r="A9" s="87" t="s">
        <v>352</v>
      </c>
      <c r="B9" s="86"/>
      <c r="C9" s="86"/>
      <c r="D9" s="86"/>
      <c r="E9" s="86"/>
      <c r="F9" s="86"/>
      <c r="G9" s="86"/>
      <c r="H9" s="86"/>
      <c r="I9" s="86"/>
      <c r="J9" s="86"/>
      <c r="K9" s="86"/>
    </row>
    <row r="10" spans="1:18">
      <c r="A10" s="88" t="s">
        <v>259</v>
      </c>
      <c r="B10" s="140"/>
      <c r="C10" s="140"/>
      <c r="D10" s="140"/>
      <c r="E10" s="140"/>
      <c r="F10" s="140"/>
      <c r="G10" s="140"/>
      <c r="H10" s="140"/>
      <c r="I10" s="140"/>
      <c r="J10" s="140"/>
      <c r="K10" s="141"/>
      <c r="L10" s="2" t="s">
        <v>431</v>
      </c>
    </row>
    <row r="11" spans="1:18">
      <c r="A11" s="25" t="s">
        <v>402</v>
      </c>
      <c r="B11" s="140"/>
      <c r="C11" s="140"/>
      <c r="D11" s="140"/>
      <c r="E11" s="140"/>
      <c r="F11" s="140"/>
      <c r="G11" s="140"/>
      <c r="H11" s="140"/>
      <c r="I11" s="140"/>
      <c r="J11" s="140"/>
      <c r="K11" s="141"/>
      <c r="L11" s="2"/>
    </row>
    <row r="12" spans="1:18">
      <c r="A12" s="22" t="s">
        <v>267</v>
      </c>
      <c r="B12" s="18"/>
      <c r="C12" s="155" t="s">
        <v>432</v>
      </c>
      <c r="D12" s="156"/>
      <c r="E12" s="156"/>
      <c r="F12" s="156"/>
      <c r="G12" s="156"/>
      <c r="H12" s="156"/>
      <c r="I12" s="156"/>
      <c r="J12" s="156"/>
      <c r="K12" s="156"/>
    </row>
    <row r="13" spans="1:18">
      <c r="A13" s="23" t="s">
        <v>263</v>
      </c>
      <c r="B13" s="24"/>
      <c r="C13" s="153" t="s">
        <v>433</v>
      </c>
      <c r="D13" s="154"/>
      <c r="E13" s="154"/>
      <c r="F13" s="154"/>
      <c r="G13" s="154"/>
      <c r="H13" s="154"/>
      <c r="I13" s="154"/>
      <c r="J13" s="154"/>
      <c r="K13" s="154"/>
    </row>
    <row r="14" spans="1:18">
      <c r="A14" s="86"/>
      <c r="B14" s="86"/>
      <c r="C14" s="86"/>
      <c r="D14" s="86"/>
      <c r="E14" s="86"/>
      <c r="F14" s="86"/>
      <c r="G14" s="86"/>
      <c r="H14" s="86"/>
      <c r="I14" s="86"/>
      <c r="J14" s="86"/>
      <c r="K14" s="86"/>
      <c r="R14" s="13"/>
    </row>
    <row r="15" spans="1:18" ht="15" customHeight="1">
      <c r="A15" s="69" t="s">
        <v>351</v>
      </c>
      <c r="B15" s="86"/>
      <c r="C15" s="86"/>
      <c r="D15" s="86"/>
      <c r="E15" s="86"/>
      <c r="F15" s="86"/>
      <c r="G15" s="86"/>
      <c r="H15" s="86"/>
      <c r="I15" s="86"/>
      <c r="J15" s="86"/>
      <c r="K15" s="86"/>
    </row>
    <row r="16" spans="1:18">
      <c r="A16" s="82" t="s">
        <v>260</v>
      </c>
      <c r="B16" s="18"/>
      <c r="C16" s="153" t="s">
        <v>434</v>
      </c>
      <c r="D16" s="154"/>
      <c r="E16" s="154"/>
      <c r="F16" s="154"/>
      <c r="G16" s="154"/>
      <c r="H16" s="154"/>
      <c r="I16" s="142" t="s">
        <v>354</v>
      </c>
      <c r="J16" s="143"/>
      <c r="K16" s="89" t="str">
        <f>IFERROR(SUMPRODUCT(B24:B122,C24:C122)/SUM(B24:B122)," ")</f>
        <v xml:space="preserve"> </v>
      </c>
      <c r="L16" s="14" t="s">
        <v>347</v>
      </c>
    </row>
    <row r="17" spans="1:14">
      <c r="A17" s="84" t="s">
        <v>261</v>
      </c>
      <c r="B17" s="19"/>
      <c r="C17" s="153" t="s">
        <v>435</v>
      </c>
      <c r="D17" s="154"/>
      <c r="E17" s="154"/>
      <c r="F17" s="154"/>
      <c r="G17" s="154"/>
      <c r="H17" s="154"/>
      <c r="I17" s="142"/>
      <c r="J17" s="142"/>
      <c r="K17" s="90"/>
      <c r="L17" s="14" t="s">
        <v>348</v>
      </c>
    </row>
    <row r="18" spans="1:14">
      <c r="A18" s="85" t="s">
        <v>262</v>
      </c>
      <c r="B18" s="18"/>
      <c r="C18" s="153" t="s">
        <v>436</v>
      </c>
      <c r="D18" s="154"/>
      <c r="E18" s="154"/>
      <c r="F18" s="154"/>
      <c r="G18" s="154"/>
      <c r="H18" s="154"/>
      <c r="I18" s="142" t="s">
        <v>437</v>
      </c>
      <c r="J18" s="143"/>
      <c r="K18" s="89" t="str">
        <f>IFERROR(SUMPRODUCT(D22:E22,D23:E23)/(SUM(D22:E22))," ")</f>
        <v xml:space="preserve"> </v>
      </c>
      <c r="L18" s="14" t="s">
        <v>349</v>
      </c>
    </row>
    <row r="19" spans="1:14" ht="15.75" thickBot="1">
      <c r="A19" s="3"/>
      <c r="C19" s="2"/>
      <c r="F19" s="1"/>
      <c r="G19"/>
      <c r="H19"/>
      <c r="I19"/>
      <c r="J19"/>
      <c r="K19"/>
    </row>
    <row r="20" spans="1:14" ht="33.75" customHeight="1" thickBot="1">
      <c r="A20" s="1" t="s">
        <v>350</v>
      </c>
      <c r="D20" s="144" t="s">
        <v>444</v>
      </c>
      <c r="E20" s="145"/>
      <c r="F20" s="146"/>
      <c r="G20"/>
      <c r="H20"/>
      <c r="I20"/>
      <c r="J20"/>
      <c r="K20"/>
      <c r="L20" s="58"/>
    </row>
    <row r="21" spans="1:14" ht="250.5" customHeight="1" thickBot="1">
      <c r="A21" s="91" t="s">
        <v>439</v>
      </c>
      <c r="B21" s="106" t="s">
        <v>440</v>
      </c>
      <c r="C21" s="107" t="s">
        <v>441</v>
      </c>
      <c r="D21" s="77" t="s">
        <v>376</v>
      </c>
      <c r="E21" s="78" t="s">
        <v>377</v>
      </c>
      <c r="F21" s="105" t="s">
        <v>401</v>
      </c>
      <c r="G21" s="59"/>
    </row>
    <row r="22" spans="1:14" ht="15.75" customHeight="1" thickBot="1">
      <c r="A22" s="97" t="s">
        <v>442</v>
      </c>
      <c r="B22" s="98">
        <f>SUM(B24:B122,B124:B143)</f>
        <v>0</v>
      </c>
      <c r="C22" s="99"/>
      <c r="D22" s="103">
        <f>IFERROR(SUMPRODUCT($B$24:$B$143,D$24:D$143)/100,"")</f>
        <v>0</v>
      </c>
      <c r="E22" s="102">
        <f>IFERROR(SUMPRODUCT($B$24:$B$143,E$24:E$143)/100,"")</f>
        <v>0</v>
      </c>
      <c r="F22" s="79" t="str">
        <f>IFERROR((B22-SUM(D22:E22))/B22,"")</f>
        <v/>
      </c>
      <c r="I22"/>
      <c r="J22"/>
      <c r="K22"/>
      <c r="L22"/>
      <c r="M22"/>
      <c r="N22"/>
    </row>
    <row r="23" spans="1:14" ht="28.5" customHeight="1" thickBot="1">
      <c r="A23" s="92" t="s">
        <v>443</v>
      </c>
      <c r="B23" s="100"/>
      <c r="C23" s="101">
        <f>IFERROR(AVERAGE(C24:C122),)</f>
        <v>0</v>
      </c>
      <c r="D23" s="103">
        <f>IFERROR(SUMPRODUCT($B$24:$B$122,$C$24:$C$122,D24:D122)/SUMPRODUCT($B$24:$B$122,D24:D122),)</f>
        <v>0</v>
      </c>
      <c r="E23" s="104">
        <f>IFERROR(SUMPRODUCT($B$24:$B$122,$C$24:$C$122,E24:E122)/SUMPRODUCT($B$24:$B$122,E24:E122),)</f>
        <v>0</v>
      </c>
      <c r="F23" s="75">
        <f>IFERROR(SUMPRODUCT($B$24:$B$122,$C$24:$C$122,O24:O122)/SUMPRODUCT($B$24:$B$122,O24:O122),0)</f>
        <v>0</v>
      </c>
      <c r="G23" s="60" t="s">
        <v>403</v>
      </c>
      <c r="H23" s="61" t="s">
        <v>404</v>
      </c>
      <c r="I23"/>
      <c r="J23"/>
      <c r="K23"/>
      <c r="L23"/>
      <c r="M23"/>
      <c r="N23"/>
    </row>
    <row r="24" spans="1:14">
      <c r="A24" s="18" t="s">
        <v>258</v>
      </c>
      <c r="B24" s="93"/>
      <c r="C24" s="94"/>
      <c r="D24" s="95"/>
      <c r="E24" s="93"/>
      <c r="F24" s="96" t="str">
        <f t="shared" ref="F24:F55" si="0">IF(ISBLANK(B24)," ",100-SUM(D24:E24))</f>
        <v xml:space="preserve"> </v>
      </c>
      <c r="G24" s="65"/>
      <c r="H24" s="65"/>
      <c r="I24"/>
      <c r="J24"/>
      <c r="K24"/>
      <c r="L24"/>
      <c r="M24"/>
      <c r="N24"/>
    </row>
    <row r="25" spans="1:14" ht="14.45" customHeight="1">
      <c r="A25" s="18" t="s">
        <v>268</v>
      </c>
      <c r="B25" s="18"/>
      <c r="C25" s="62"/>
      <c r="D25" s="63"/>
      <c r="E25" s="18"/>
      <c r="F25" s="64" t="str">
        <f t="shared" si="0"/>
        <v xml:space="preserve"> </v>
      </c>
      <c r="G25" s="65"/>
      <c r="H25" s="65"/>
      <c r="I25"/>
      <c r="J25"/>
      <c r="K25"/>
      <c r="L25"/>
      <c r="M25"/>
      <c r="N25"/>
    </row>
    <row r="26" spans="1:14">
      <c r="A26" s="18" t="s">
        <v>269</v>
      </c>
      <c r="B26" s="18"/>
      <c r="C26" s="62"/>
      <c r="D26" s="63"/>
      <c r="E26" s="18"/>
      <c r="F26" s="64" t="str">
        <f t="shared" si="0"/>
        <v xml:space="preserve"> </v>
      </c>
      <c r="G26" s="65"/>
      <c r="H26" s="65"/>
      <c r="I26"/>
      <c r="J26"/>
      <c r="K26"/>
      <c r="L26"/>
      <c r="M26"/>
      <c r="N26"/>
    </row>
    <row r="27" spans="1:14">
      <c r="A27" s="18" t="s">
        <v>270</v>
      </c>
      <c r="B27" s="18"/>
      <c r="C27" s="62"/>
      <c r="D27" s="63"/>
      <c r="E27" s="18"/>
      <c r="F27" s="64" t="str">
        <f t="shared" si="0"/>
        <v xml:space="preserve"> </v>
      </c>
      <c r="G27" s="65"/>
      <c r="H27" s="65"/>
      <c r="I27"/>
      <c r="J27"/>
      <c r="K27"/>
      <c r="L27"/>
      <c r="M27"/>
      <c r="N27"/>
    </row>
    <row r="28" spans="1:14">
      <c r="A28" s="18" t="s">
        <v>271</v>
      </c>
      <c r="B28" s="18"/>
      <c r="C28" s="62"/>
      <c r="D28" s="63"/>
      <c r="E28" s="18"/>
      <c r="F28" s="64" t="str">
        <f t="shared" si="0"/>
        <v xml:space="preserve"> </v>
      </c>
      <c r="G28" s="65"/>
      <c r="H28" s="65"/>
      <c r="I28"/>
      <c r="J28"/>
      <c r="K28"/>
      <c r="L28"/>
      <c r="M28"/>
      <c r="N28"/>
    </row>
    <row r="29" spans="1:14">
      <c r="A29" s="18" t="s">
        <v>272</v>
      </c>
      <c r="B29" s="18"/>
      <c r="C29" s="62"/>
      <c r="D29" s="63"/>
      <c r="E29" s="18"/>
      <c r="F29" s="64" t="str">
        <f t="shared" si="0"/>
        <v xml:space="preserve"> </v>
      </c>
      <c r="G29" s="65"/>
      <c r="H29" s="65"/>
      <c r="I29"/>
      <c r="J29"/>
      <c r="K29"/>
      <c r="L29"/>
      <c r="M29"/>
      <c r="N29"/>
    </row>
    <row r="30" spans="1:14">
      <c r="A30" s="18" t="s">
        <v>273</v>
      </c>
      <c r="B30" s="18"/>
      <c r="C30" s="62"/>
      <c r="D30" s="63"/>
      <c r="E30" s="18"/>
      <c r="F30" s="64" t="str">
        <f t="shared" si="0"/>
        <v xml:space="preserve"> </v>
      </c>
      <c r="G30" s="65"/>
      <c r="H30" s="65"/>
      <c r="I30"/>
      <c r="J30"/>
      <c r="K30"/>
      <c r="L30"/>
      <c r="M30"/>
      <c r="N30"/>
    </row>
    <row r="31" spans="1:14">
      <c r="A31" s="18" t="s">
        <v>274</v>
      </c>
      <c r="B31" s="18"/>
      <c r="C31" s="62"/>
      <c r="D31" s="63"/>
      <c r="E31" s="18"/>
      <c r="F31" s="64" t="str">
        <f t="shared" si="0"/>
        <v xml:space="preserve"> </v>
      </c>
      <c r="G31" s="65"/>
      <c r="H31" s="65"/>
      <c r="I31"/>
      <c r="J31"/>
      <c r="K31"/>
      <c r="L31"/>
      <c r="M31"/>
      <c r="N31"/>
    </row>
    <row r="32" spans="1:14">
      <c r="A32" s="18" t="s">
        <v>275</v>
      </c>
      <c r="B32" s="18"/>
      <c r="C32" s="62"/>
      <c r="D32" s="63"/>
      <c r="E32" s="18"/>
      <c r="F32" s="64" t="str">
        <f t="shared" si="0"/>
        <v xml:space="preserve"> </v>
      </c>
      <c r="G32" s="65"/>
      <c r="H32" s="65"/>
      <c r="I32"/>
      <c r="J32"/>
      <c r="K32"/>
      <c r="L32"/>
      <c r="M32"/>
      <c r="N32"/>
    </row>
    <row r="33" spans="1:14">
      <c r="A33" s="18" t="s">
        <v>276</v>
      </c>
      <c r="B33" s="18"/>
      <c r="C33" s="62"/>
      <c r="D33" s="63"/>
      <c r="E33" s="18"/>
      <c r="F33" s="64" t="str">
        <f t="shared" si="0"/>
        <v xml:space="preserve"> </v>
      </c>
      <c r="G33" s="65"/>
      <c r="H33" s="65"/>
      <c r="I33"/>
      <c r="J33"/>
      <c r="K33"/>
      <c r="L33"/>
      <c r="M33"/>
      <c r="N33"/>
    </row>
    <row r="34" spans="1:14">
      <c r="A34" s="18" t="s">
        <v>277</v>
      </c>
      <c r="B34" s="18"/>
      <c r="C34" s="62"/>
      <c r="D34" s="63"/>
      <c r="E34" s="18"/>
      <c r="F34" s="64" t="str">
        <f t="shared" si="0"/>
        <v xml:space="preserve"> </v>
      </c>
      <c r="G34" s="65"/>
      <c r="H34" s="65"/>
      <c r="I34"/>
      <c r="J34"/>
      <c r="K34"/>
      <c r="L34"/>
      <c r="M34"/>
      <c r="N34"/>
    </row>
    <row r="35" spans="1:14">
      <c r="A35" s="18" t="s">
        <v>278</v>
      </c>
      <c r="B35" s="18"/>
      <c r="C35" s="62"/>
      <c r="D35" s="63"/>
      <c r="E35" s="18"/>
      <c r="F35" s="64" t="str">
        <f t="shared" si="0"/>
        <v xml:space="preserve"> </v>
      </c>
      <c r="G35" s="65"/>
      <c r="H35" s="65"/>
      <c r="I35"/>
      <c r="J35"/>
      <c r="K35"/>
      <c r="L35"/>
      <c r="M35"/>
      <c r="N35"/>
    </row>
    <row r="36" spans="1:14">
      <c r="A36" s="18" t="s">
        <v>279</v>
      </c>
      <c r="B36" s="18"/>
      <c r="C36" s="62"/>
      <c r="D36" s="63"/>
      <c r="E36" s="18"/>
      <c r="F36" s="64" t="str">
        <f t="shared" si="0"/>
        <v xml:space="preserve"> </v>
      </c>
      <c r="G36" s="65"/>
      <c r="H36" s="65"/>
      <c r="I36"/>
      <c r="J36"/>
      <c r="K36"/>
      <c r="L36"/>
      <c r="M36"/>
      <c r="N36"/>
    </row>
    <row r="37" spans="1:14">
      <c r="A37" s="18" t="s">
        <v>280</v>
      </c>
      <c r="B37" s="18"/>
      <c r="C37" s="62"/>
      <c r="D37" s="63"/>
      <c r="E37" s="18"/>
      <c r="F37" s="64" t="str">
        <f t="shared" si="0"/>
        <v xml:space="preserve"> </v>
      </c>
      <c r="G37" s="65"/>
      <c r="H37" s="65"/>
      <c r="I37"/>
      <c r="J37"/>
      <c r="K37"/>
      <c r="L37"/>
      <c r="M37"/>
      <c r="N37"/>
    </row>
    <row r="38" spans="1:14">
      <c r="A38" s="18" t="s">
        <v>281</v>
      </c>
      <c r="B38" s="18"/>
      <c r="C38" s="62"/>
      <c r="D38" s="63"/>
      <c r="E38" s="18"/>
      <c r="F38" s="64" t="str">
        <f t="shared" si="0"/>
        <v xml:space="preserve"> </v>
      </c>
      <c r="G38" s="65"/>
      <c r="H38" s="65"/>
      <c r="I38"/>
      <c r="J38"/>
      <c r="K38"/>
      <c r="L38"/>
      <c r="M38"/>
      <c r="N38"/>
    </row>
    <row r="39" spans="1:14">
      <c r="A39" s="18" t="s">
        <v>282</v>
      </c>
      <c r="B39" s="18"/>
      <c r="C39" s="62"/>
      <c r="D39" s="63"/>
      <c r="E39" s="18"/>
      <c r="F39" s="64" t="str">
        <f t="shared" si="0"/>
        <v xml:space="preserve"> </v>
      </c>
      <c r="G39" s="65"/>
      <c r="H39" s="65"/>
      <c r="I39"/>
      <c r="J39"/>
      <c r="K39"/>
      <c r="L39"/>
      <c r="M39"/>
      <c r="N39"/>
    </row>
    <row r="40" spans="1:14">
      <c r="A40" s="18" t="s">
        <v>283</v>
      </c>
      <c r="B40" s="18"/>
      <c r="C40" s="62"/>
      <c r="D40" s="63"/>
      <c r="E40" s="18"/>
      <c r="F40" s="64" t="str">
        <f t="shared" si="0"/>
        <v xml:space="preserve"> </v>
      </c>
      <c r="G40" s="65"/>
      <c r="H40" s="65"/>
      <c r="I40"/>
      <c r="J40"/>
      <c r="K40"/>
      <c r="L40"/>
      <c r="M40"/>
      <c r="N40"/>
    </row>
    <row r="41" spans="1:14">
      <c r="A41" s="18" t="s">
        <v>284</v>
      </c>
      <c r="B41" s="18"/>
      <c r="C41" s="62"/>
      <c r="D41" s="63"/>
      <c r="E41" s="18"/>
      <c r="F41" s="64" t="str">
        <f t="shared" si="0"/>
        <v xml:space="preserve"> </v>
      </c>
      <c r="G41" s="65"/>
      <c r="H41" s="65"/>
      <c r="I41"/>
      <c r="J41"/>
      <c r="K41"/>
      <c r="L41"/>
      <c r="M41"/>
      <c r="N41"/>
    </row>
    <row r="42" spans="1:14">
      <c r="A42" s="18" t="s">
        <v>285</v>
      </c>
      <c r="B42" s="18"/>
      <c r="C42" s="62"/>
      <c r="D42" s="63"/>
      <c r="E42" s="18"/>
      <c r="F42" s="64" t="str">
        <f t="shared" si="0"/>
        <v xml:space="preserve"> </v>
      </c>
      <c r="G42" s="65"/>
      <c r="H42" s="65"/>
      <c r="I42"/>
      <c r="J42"/>
      <c r="K42"/>
      <c r="L42"/>
      <c r="M42"/>
      <c r="N42"/>
    </row>
    <row r="43" spans="1:14">
      <c r="A43" s="18" t="s">
        <v>286</v>
      </c>
      <c r="B43" s="18"/>
      <c r="C43" s="62"/>
      <c r="D43" s="63"/>
      <c r="E43" s="18"/>
      <c r="F43" s="64" t="str">
        <f t="shared" si="0"/>
        <v xml:space="preserve"> </v>
      </c>
      <c r="G43" s="65"/>
      <c r="H43" s="65"/>
      <c r="I43"/>
      <c r="J43"/>
      <c r="K43"/>
      <c r="L43"/>
      <c r="M43"/>
      <c r="N43"/>
    </row>
    <row r="44" spans="1:14">
      <c r="A44" s="18" t="s">
        <v>287</v>
      </c>
      <c r="B44" s="18"/>
      <c r="C44" s="62"/>
      <c r="D44" s="63"/>
      <c r="E44" s="18"/>
      <c r="F44" s="64" t="str">
        <f t="shared" si="0"/>
        <v xml:space="preserve"> </v>
      </c>
      <c r="G44" s="65"/>
      <c r="H44" s="65"/>
      <c r="I44"/>
      <c r="J44"/>
      <c r="K44"/>
      <c r="L44"/>
      <c r="M44"/>
      <c r="N44"/>
    </row>
    <row r="45" spans="1:14">
      <c r="A45" s="18" t="s">
        <v>288</v>
      </c>
      <c r="B45" s="18"/>
      <c r="C45" s="62"/>
      <c r="D45" s="63"/>
      <c r="E45" s="18"/>
      <c r="F45" s="64" t="str">
        <f t="shared" si="0"/>
        <v xml:space="preserve"> </v>
      </c>
      <c r="G45" s="65"/>
      <c r="H45" s="65"/>
      <c r="I45"/>
      <c r="J45"/>
      <c r="K45"/>
      <c r="L45"/>
      <c r="M45"/>
      <c r="N45"/>
    </row>
    <row r="46" spans="1:14">
      <c r="A46" s="18" t="s">
        <v>289</v>
      </c>
      <c r="B46" s="18"/>
      <c r="C46" s="62"/>
      <c r="D46" s="63"/>
      <c r="E46" s="18"/>
      <c r="F46" s="64" t="str">
        <f t="shared" si="0"/>
        <v xml:space="preserve"> </v>
      </c>
      <c r="G46" s="65"/>
      <c r="H46" s="65"/>
      <c r="I46"/>
      <c r="J46"/>
      <c r="K46"/>
      <c r="L46"/>
      <c r="M46"/>
      <c r="N46"/>
    </row>
    <row r="47" spans="1:14">
      <c r="A47" s="18" t="s">
        <v>290</v>
      </c>
      <c r="B47" s="18"/>
      <c r="C47" s="62"/>
      <c r="D47" s="63"/>
      <c r="E47" s="18"/>
      <c r="F47" s="64" t="str">
        <f t="shared" si="0"/>
        <v xml:space="preserve"> </v>
      </c>
      <c r="G47" s="65"/>
      <c r="H47" s="65"/>
      <c r="I47"/>
      <c r="J47"/>
      <c r="K47"/>
      <c r="L47"/>
      <c r="M47"/>
      <c r="N47"/>
    </row>
    <row r="48" spans="1:14">
      <c r="A48" s="18" t="s">
        <v>291</v>
      </c>
      <c r="B48" s="18"/>
      <c r="C48" s="62"/>
      <c r="D48" s="63"/>
      <c r="E48" s="18"/>
      <c r="F48" s="64" t="str">
        <f t="shared" si="0"/>
        <v xml:space="preserve"> </v>
      </c>
      <c r="G48" s="65"/>
      <c r="H48" s="65"/>
      <c r="I48"/>
      <c r="J48"/>
      <c r="K48"/>
      <c r="L48"/>
      <c r="M48"/>
      <c r="N48"/>
    </row>
    <row r="49" spans="1:14">
      <c r="A49" s="18" t="s">
        <v>292</v>
      </c>
      <c r="B49" s="18"/>
      <c r="C49" s="62"/>
      <c r="D49" s="63"/>
      <c r="E49" s="18"/>
      <c r="F49" s="64" t="str">
        <f t="shared" si="0"/>
        <v xml:space="preserve"> </v>
      </c>
      <c r="G49" s="65"/>
      <c r="H49" s="65"/>
      <c r="I49"/>
      <c r="J49"/>
      <c r="K49"/>
      <c r="L49"/>
      <c r="M49"/>
      <c r="N49"/>
    </row>
    <row r="50" spans="1:14">
      <c r="A50" s="18" t="s">
        <v>293</v>
      </c>
      <c r="B50" s="18"/>
      <c r="C50" s="62"/>
      <c r="D50" s="63"/>
      <c r="E50" s="18"/>
      <c r="F50" s="64" t="str">
        <f t="shared" si="0"/>
        <v xml:space="preserve"> </v>
      </c>
      <c r="G50" s="65"/>
      <c r="H50" s="65"/>
    </row>
    <row r="51" spans="1:14">
      <c r="A51" s="18" t="s">
        <v>294</v>
      </c>
      <c r="B51" s="18"/>
      <c r="C51" s="62"/>
      <c r="D51" s="63"/>
      <c r="E51" s="18"/>
      <c r="F51" s="64" t="str">
        <f t="shared" si="0"/>
        <v xml:space="preserve"> </v>
      </c>
      <c r="G51" s="65"/>
      <c r="H51" s="65"/>
    </row>
    <row r="52" spans="1:14">
      <c r="A52" s="18" t="s">
        <v>295</v>
      </c>
      <c r="B52" s="18"/>
      <c r="C52" s="62"/>
      <c r="D52" s="63"/>
      <c r="E52" s="18"/>
      <c r="F52" s="64" t="str">
        <f t="shared" si="0"/>
        <v xml:space="preserve"> </v>
      </c>
      <c r="G52" s="65"/>
      <c r="H52" s="65"/>
    </row>
    <row r="53" spans="1:14">
      <c r="A53" s="18" t="s">
        <v>296</v>
      </c>
      <c r="B53" s="18"/>
      <c r="C53" s="62"/>
      <c r="D53" s="63"/>
      <c r="E53" s="18"/>
      <c r="F53" s="64" t="str">
        <f t="shared" si="0"/>
        <v xml:space="preserve"> </v>
      </c>
      <c r="G53" s="65"/>
      <c r="H53" s="65"/>
    </row>
    <row r="54" spans="1:14">
      <c r="A54" s="18" t="s">
        <v>297</v>
      </c>
      <c r="B54" s="18"/>
      <c r="C54" s="62"/>
      <c r="D54" s="63"/>
      <c r="E54" s="18"/>
      <c r="F54" s="64" t="str">
        <f t="shared" si="0"/>
        <v xml:space="preserve"> </v>
      </c>
      <c r="G54" s="65"/>
      <c r="H54" s="65"/>
    </row>
    <row r="55" spans="1:14">
      <c r="A55" s="18" t="s">
        <v>298</v>
      </c>
      <c r="B55" s="18"/>
      <c r="C55" s="62"/>
      <c r="D55" s="63"/>
      <c r="E55" s="18"/>
      <c r="F55" s="64" t="str">
        <f t="shared" si="0"/>
        <v xml:space="preserve"> </v>
      </c>
      <c r="G55" s="65"/>
      <c r="H55" s="65"/>
    </row>
    <row r="56" spans="1:14">
      <c r="A56" s="18" t="s">
        <v>299</v>
      </c>
      <c r="B56" s="18"/>
      <c r="C56" s="62"/>
      <c r="D56" s="63"/>
      <c r="E56" s="18"/>
      <c r="F56" s="64" t="str">
        <f t="shared" ref="F56:F87" si="1">IF(ISBLANK(B56)," ",100-SUM(D56:E56))</f>
        <v xml:space="preserve"> </v>
      </c>
      <c r="G56" s="65"/>
      <c r="H56" s="65"/>
    </row>
    <row r="57" spans="1:14">
      <c r="A57" s="18" t="s">
        <v>300</v>
      </c>
      <c r="B57" s="18"/>
      <c r="C57" s="62"/>
      <c r="D57" s="63"/>
      <c r="E57" s="18"/>
      <c r="F57" s="64" t="str">
        <f t="shared" si="1"/>
        <v xml:space="preserve"> </v>
      </c>
      <c r="G57" s="65"/>
      <c r="H57" s="65"/>
    </row>
    <row r="58" spans="1:14">
      <c r="A58" s="18" t="s">
        <v>301</v>
      </c>
      <c r="B58" s="18"/>
      <c r="C58" s="62"/>
      <c r="D58" s="63"/>
      <c r="E58" s="18"/>
      <c r="F58" s="64" t="str">
        <f t="shared" si="1"/>
        <v xml:space="preserve"> </v>
      </c>
      <c r="G58" s="65"/>
      <c r="H58" s="65"/>
    </row>
    <row r="59" spans="1:14">
      <c r="A59" s="18" t="s">
        <v>302</v>
      </c>
      <c r="B59" s="18"/>
      <c r="C59" s="62"/>
      <c r="D59" s="63"/>
      <c r="E59" s="18"/>
      <c r="F59" s="64" t="str">
        <f t="shared" si="1"/>
        <v xml:space="preserve"> </v>
      </c>
      <c r="G59" s="65"/>
      <c r="H59" s="65"/>
    </row>
    <row r="60" spans="1:14">
      <c r="A60" s="18" t="s">
        <v>303</v>
      </c>
      <c r="B60" s="18"/>
      <c r="C60" s="62"/>
      <c r="D60" s="63"/>
      <c r="E60" s="18"/>
      <c r="F60" s="64" t="str">
        <f t="shared" si="1"/>
        <v xml:space="preserve"> </v>
      </c>
      <c r="G60" s="65"/>
      <c r="H60" s="65"/>
    </row>
    <row r="61" spans="1:14">
      <c r="A61" s="18" t="s">
        <v>304</v>
      </c>
      <c r="B61" s="18"/>
      <c r="C61" s="62"/>
      <c r="D61" s="63"/>
      <c r="E61" s="18"/>
      <c r="F61" s="64" t="str">
        <f t="shared" si="1"/>
        <v xml:space="preserve"> </v>
      </c>
      <c r="G61" s="65"/>
      <c r="H61" s="65"/>
    </row>
    <row r="62" spans="1:14">
      <c r="A62" s="18" t="s">
        <v>305</v>
      </c>
      <c r="B62" s="18"/>
      <c r="C62" s="62"/>
      <c r="D62" s="63"/>
      <c r="E62" s="18"/>
      <c r="F62" s="64" t="str">
        <f t="shared" si="1"/>
        <v xml:space="preserve"> </v>
      </c>
      <c r="G62" s="65"/>
      <c r="H62" s="65"/>
    </row>
    <row r="63" spans="1:14">
      <c r="A63" s="18" t="s">
        <v>306</v>
      </c>
      <c r="B63" s="18"/>
      <c r="C63" s="62"/>
      <c r="D63" s="63"/>
      <c r="E63" s="18"/>
      <c r="F63" s="64" t="str">
        <f t="shared" si="1"/>
        <v xml:space="preserve"> </v>
      </c>
      <c r="G63" s="65"/>
      <c r="H63" s="65"/>
    </row>
    <row r="64" spans="1:14">
      <c r="A64" s="18" t="s">
        <v>307</v>
      </c>
      <c r="B64" s="18"/>
      <c r="C64" s="62"/>
      <c r="D64" s="63"/>
      <c r="E64" s="18"/>
      <c r="F64" s="64" t="str">
        <f t="shared" si="1"/>
        <v xml:space="preserve"> </v>
      </c>
      <c r="G64" s="65"/>
      <c r="H64" s="65"/>
    </row>
    <row r="65" spans="1:8">
      <c r="A65" s="18" t="s">
        <v>308</v>
      </c>
      <c r="B65" s="18"/>
      <c r="C65" s="62"/>
      <c r="D65" s="63"/>
      <c r="E65" s="18"/>
      <c r="F65" s="64" t="str">
        <f t="shared" si="1"/>
        <v xml:space="preserve"> </v>
      </c>
      <c r="G65" s="65"/>
      <c r="H65" s="65"/>
    </row>
    <row r="66" spans="1:8">
      <c r="A66" s="18" t="s">
        <v>309</v>
      </c>
      <c r="B66" s="18"/>
      <c r="C66" s="62"/>
      <c r="D66" s="63"/>
      <c r="E66" s="18"/>
      <c r="F66" s="64" t="str">
        <f t="shared" si="1"/>
        <v xml:space="preserve"> </v>
      </c>
      <c r="G66" s="65"/>
      <c r="H66" s="65"/>
    </row>
    <row r="67" spans="1:8">
      <c r="A67" s="18" t="s">
        <v>310</v>
      </c>
      <c r="B67" s="18"/>
      <c r="C67" s="62"/>
      <c r="D67" s="63"/>
      <c r="E67" s="18"/>
      <c r="F67" s="64" t="str">
        <f t="shared" si="1"/>
        <v xml:space="preserve"> </v>
      </c>
      <c r="G67" s="65"/>
      <c r="H67" s="65"/>
    </row>
    <row r="68" spans="1:8">
      <c r="A68" s="18" t="s">
        <v>311</v>
      </c>
      <c r="B68" s="18"/>
      <c r="C68" s="62"/>
      <c r="D68" s="63"/>
      <c r="E68" s="18"/>
      <c r="F68" s="64" t="str">
        <f t="shared" si="1"/>
        <v xml:space="preserve"> </v>
      </c>
      <c r="G68" s="65"/>
      <c r="H68" s="65"/>
    </row>
    <row r="69" spans="1:8">
      <c r="A69" s="18" t="s">
        <v>312</v>
      </c>
      <c r="B69" s="18"/>
      <c r="C69" s="62"/>
      <c r="D69" s="63"/>
      <c r="E69" s="18"/>
      <c r="F69" s="64" t="str">
        <f t="shared" si="1"/>
        <v xml:space="preserve"> </v>
      </c>
      <c r="G69" s="65"/>
      <c r="H69" s="65"/>
    </row>
    <row r="70" spans="1:8">
      <c r="A70" s="18" t="s">
        <v>313</v>
      </c>
      <c r="B70" s="18"/>
      <c r="C70" s="62"/>
      <c r="D70" s="63"/>
      <c r="E70" s="18"/>
      <c r="F70" s="64" t="str">
        <f t="shared" si="1"/>
        <v xml:space="preserve"> </v>
      </c>
      <c r="G70" s="65"/>
      <c r="H70" s="65"/>
    </row>
    <row r="71" spans="1:8">
      <c r="A71" s="18" t="s">
        <v>314</v>
      </c>
      <c r="B71" s="18"/>
      <c r="C71" s="62"/>
      <c r="D71" s="63"/>
      <c r="E71" s="18"/>
      <c r="F71" s="64" t="str">
        <f t="shared" si="1"/>
        <v xml:space="preserve"> </v>
      </c>
      <c r="G71" s="65"/>
      <c r="H71" s="65"/>
    </row>
    <row r="72" spans="1:8">
      <c r="A72" s="18" t="s">
        <v>315</v>
      </c>
      <c r="B72" s="18"/>
      <c r="C72" s="62"/>
      <c r="D72" s="63"/>
      <c r="E72" s="18"/>
      <c r="F72" s="64" t="str">
        <f t="shared" si="1"/>
        <v xml:space="preserve"> </v>
      </c>
      <c r="G72" s="65"/>
      <c r="H72" s="65"/>
    </row>
    <row r="73" spans="1:8">
      <c r="A73" s="18" t="s">
        <v>316</v>
      </c>
      <c r="B73" s="18"/>
      <c r="C73" s="62"/>
      <c r="D73" s="63"/>
      <c r="E73" s="18"/>
      <c r="F73" s="64" t="str">
        <f t="shared" si="1"/>
        <v xml:space="preserve"> </v>
      </c>
      <c r="G73" s="65"/>
      <c r="H73" s="65"/>
    </row>
    <row r="74" spans="1:8">
      <c r="A74" s="18" t="s">
        <v>317</v>
      </c>
      <c r="B74" s="18"/>
      <c r="C74" s="62"/>
      <c r="D74" s="63"/>
      <c r="E74" s="18"/>
      <c r="F74" s="64" t="str">
        <f t="shared" si="1"/>
        <v xml:space="preserve"> </v>
      </c>
      <c r="G74" s="65"/>
      <c r="H74" s="65"/>
    </row>
    <row r="75" spans="1:8">
      <c r="A75" s="18" t="s">
        <v>318</v>
      </c>
      <c r="B75" s="18"/>
      <c r="C75" s="62"/>
      <c r="D75" s="63"/>
      <c r="E75" s="18"/>
      <c r="F75" s="64" t="str">
        <f t="shared" si="1"/>
        <v xml:space="preserve"> </v>
      </c>
      <c r="G75" s="65"/>
      <c r="H75" s="65"/>
    </row>
    <row r="76" spans="1:8">
      <c r="A76" s="18" t="s">
        <v>319</v>
      </c>
      <c r="B76" s="18"/>
      <c r="C76" s="62"/>
      <c r="D76" s="63"/>
      <c r="E76" s="18"/>
      <c r="F76" s="64" t="str">
        <f t="shared" si="1"/>
        <v xml:space="preserve"> </v>
      </c>
      <c r="G76" s="65"/>
      <c r="H76" s="65"/>
    </row>
    <row r="77" spans="1:8">
      <c r="A77" s="18" t="s">
        <v>320</v>
      </c>
      <c r="B77" s="18"/>
      <c r="C77" s="62"/>
      <c r="D77" s="63"/>
      <c r="E77" s="18"/>
      <c r="F77" s="64" t="str">
        <f t="shared" si="1"/>
        <v xml:space="preserve"> </v>
      </c>
      <c r="G77" s="65"/>
      <c r="H77" s="65"/>
    </row>
    <row r="78" spans="1:8">
      <c r="A78" s="18" t="s">
        <v>321</v>
      </c>
      <c r="B78" s="18"/>
      <c r="C78" s="62"/>
      <c r="D78" s="63"/>
      <c r="E78" s="18"/>
      <c r="F78" s="64" t="str">
        <f t="shared" si="1"/>
        <v xml:space="preserve"> </v>
      </c>
      <c r="G78" s="65"/>
      <c r="H78" s="65"/>
    </row>
    <row r="79" spans="1:8">
      <c r="A79" s="18" t="s">
        <v>322</v>
      </c>
      <c r="B79" s="18"/>
      <c r="C79" s="62"/>
      <c r="D79" s="63"/>
      <c r="E79" s="18"/>
      <c r="F79" s="64" t="str">
        <f t="shared" si="1"/>
        <v xml:space="preserve"> </v>
      </c>
      <c r="G79" s="65"/>
      <c r="H79" s="65"/>
    </row>
    <row r="80" spans="1:8">
      <c r="A80" s="18" t="s">
        <v>323</v>
      </c>
      <c r="B80" s="18"/>
      <c r="C80" s="62"/>
      <c r="D80" s="63"/>
      <c r="E80" s="18"/>
      <c r="F80" s="64" t="str">
        <f t="shared" si="1"/>
        <v xml:space="preserve"> </v>
      </c>
      <c r="G80" s="65"/>
      <c r="H80" s="65"/>
    </row>
    <row r="81" spans="1:8">
      <c r="A81" s="18" t="s">
        <v>324</v>
      </c>
      <c r="B81" s="18"/>
      <c r="C81" s="62"/>
      <c r="D81" s="63"/>
      <c r="E81" s="18"/>
      <c r="F81" s="64" t="str">
        <f t="shared" si="1"/>
        <v xml:space="preserve"> </v>
      </c>
      <c r="G81" s="65"/>
      <c r="H81" s="65"/>
    </row>
    <row r="82" spans="1:8">
      <c r="A82" s="18" t="s">
        <v>325</v>
      </c>
      <c r="B82" s="18"/>
      <c r="C82" s="62"/>
      <c r="D82" s="63"/>
      <c r="E82" s="18"/>
      <c r="F82" s="64" t="str">
        <f t="shared" si="1"/>
        <v xml:space="preserve"> </v>
      </c>
      <c r="G82" s="65"/>
      <c r="H82" s="65"/>
    </row>
    <row r="83" spans="1:8">
      <c r="A83" s="18" t="s">
        <v>326</v>
      </c>
      <c r="B83" s="18"/>
      <c r="C83" s="62"/>
      <c r="D83" s="63"/>
      <c r="E83" s="18"/>
      <c r="F83" s="64" t="str">
        <f t="shared" si="1"/>
        <v xml:space="preserve"> </v>
      </c>
      <c r="G83" s="65"/>
      <c r="H83" s="65"/>
    </row>
    <row r="84" spans="1:8">
      <c r="A84" s="18" t="s">
        <v>327</v>
      </c>
      <c r="B84" s="18"/>
      <c r="C84" s="62"/>
      <c r="D84" s="63"/>
      <c r="E84" s="18"/>
      <c r="F84" s="64" t="str">
        <f t="shared" si="1"/>
        <v xml:space="preserve"> </v>
      </c>
      <c r="G84" s="65"/>
      <c r="H84" s="65"/>
    </row>
    <row r="85" spans="1:8">
      <c r="A85" s="18" t="s">
        <v>328</v>
      </c>
      <c r="B85" s="18"/>
      <c r="C85" s="62"/>
      <c r="D85" s="63"/>
      <c r="E85" s="18"/>
      <c r="F85" s="64" t="str">
        <f t="shared" si="1"/>
        <v xml:space="preserve"> </v>
      </c>
      <c r="G85" s="65"/>
      <c r="H85" s="65"/>
    </row>
    <row r="86" spans="1:8">
      <c r="A86" s="18" t="s">
        <v>329</v>
      </c>
      <c r="B86" s="18"/>
      <c r="C86" s="62"/>
      <c r="D86" s="63"/>
      <c r="E86" s="18"/>
      <c r="F86" s="64" t="str">
        <f t="shared" si="1"/>
        <v xml:space="preserve"> </v>
      </c>
      <c r="G86" s="65"/>
      <c r="H86" s="65"/>
    </row>
    <row r="87" spans="1:8">
      <c r="A87" s="18" t="s">
        <v>330</v>
      </c>
      <c r="B87" s="18"/>
      <c r="C87" s="62"/>
      <c r="D87" s="63"/>
      <c r="E87" s="18"/>
      <c r="F87" s="64" t="str">
        <f t="shared" si="1"/>
        <v xml:space="preserve"> </v>
      </c>
      <c r="G87" s="65"/>
      <c r="H87" s="65"/>
    </row>
    <row r="88" spans="1:8">
      <c r="A88" s="18" t="s">
        <v>331</v>
      </c>
      <c r="B88" s="18"/>
      <c r="C88" s="62"/>
      <c r="D88" s="63"/>
      <c r="E88" s="18"/>
      <c r="F88" s="64" t="str">
        <f t="shared" ref="F88:F119" si="2">IF(ISBLANK(B88)," ",100-SUM(D88:E88))</f>
        <v xml:space="preserve"> </v>
      </c>
      <c r="G88" s="65"/>
      <c r="H88" s="65"/>
    </row>
    <row r="89" spans="1:8">
      <c r="A89" s="18" t="s">
        <v>332</v>
      </c>
      <c r="B89" s="18"/>
      <c r="C89" s="62"/>
      <c r="D89" s="63"/>
      <c r="E89" s="18"/>
      <c r="F89" s="64" t="str">
        <f t="shared" si="2"/>
        <v xml:space="preserve"> </v>
      </c>
      <c r="G89" s="65"/>
      <c r="H89" s="65"/>
    </row>
    <row r="90" spans="1:8">
      <c r="A90" s="18" t="s">
        <v>333</v>
      </c>
      <c r="B90" s="18"/>
      <c r="C90" s="62"/>
      <c r="D90" s="63"/>
      <c r="E90" s="18"/>
      <c r="F90" s="64" t="str">
        <f t="shared" si="2"/>
        <v xml:space="preserve"> </v>
      </c>
      <c r="G90" s="65"/>
      <c r="H90" s="65"/>
    </row>
    <row r="91" spans="1:8">
      <c r="A91" s="18" t="s">
        <v>334</v>
      </c>
      <c r="B91" s="18"/>
      <c r="C91" s="62"/>
      <c r="D91" s="63"/>
      <c r="E91" s="18"/>
      <c r="F91" s="64" t="str">
        <f t="shared" si="2"/>
        <v xml:space="preserve"> </v>
      </c>
      <c r="G91" s="65"/>
      <c r="H91" s="65"/>
    </row>
    <row r="92" spans="1:8">
      <c r="A92" s="18" t="s">
        <v>335</v>
      </c>
      <c r="B92" s="18"/>
      <c r="C92" s="62"/>
      <c r="D92" s="63"/>
      <c r="E92" s="18"/>
      <c r="F92" s="64" t="str">
        <f t="shared" si="2"/>
        <v xml:space="preserve"> </v>
      </c>
      <c r="G92" s="65"/>
      <c r="H92" s="65"/>
    </row>
    <row r="93" spans="1:8">
      <c r="A93" s="18" t="s">
        <v>336</v>
      </c>
      <c r="B93" s="18"/>
      <c r="C93" s="62"/>
      <c r="D93" s="63"/>
      <c r="E93" s="18"/>
      <c r="F93" s="64" t="str">
        <f t="shared" si="2"/>
        <v xml:space="preserve"> </v>
      </c>
      <c r="G93" s="65"/>
      <c r="H93" s="65"/>
    </row>
    <row r="94" spans="1:8">
      <c r="A94" s="18" t="s">
        <v>337</v>
      </c>
      <c r="B94" s="18"/>
      <c r="C94" s="62"/>
      <c r="D94" s="63"/>
      <c r="E94" s="18"/>
      <c r="F94" s="64" t="str">
        <f t="shared" si="2"/>
        <v xml:space="preserve"> </v>
      </c>
      <c r="G94" s="65"/>
      <c r="H94" s="65"/>
    </row>
    <row r="95" spans="1:8">
      <c r="A95" s="18" t="s">
        <v>338</v>
      </c>
      <c r="B95" s="18"/>
      <c r="C95" s="62"/>
      <c r="D95" s="63"/>
      <c r="E95" s="18"/>
      <c r="F95" s="64" t="str">
        <f t="shared" si="2"/>
        <v xml:space="preserve"> </v>
      </c>
      <c r="G95" s="65"/>
      <c r="H95" s="65"/>
    </row>
    <row r="96" spans="1:8">
      <c r="A96" s="18" t="s">
        <v>339</v>
      </c>
      <c r="B96" s="18"/>
      <c r="C96" s="62"/>
      <c r="D96" s="63"/>
      <c r="E96" s="18"/>
      <c r="F96" s="64" t="str">
        <f t="shared" si="2"/>
        <v xml:space="preserve"> </v>
      </c>
      <c r="G96" s="65"/>
      <c r="H96" s="65"/>
    </row>
    <row r="97" spans="1:8">
      <c r="A97" s="18" t="s">
        <v>340</v>
      </c>
      <c r="B97" s="18"/>
      <c r="C97" s="62"/>
      <c r="D97" s="63"/>
      <c r="E97" s="18"/>
      <c r="F97" s="64" t="str">
        <f t="shared" si="2"/>
        <v xml:space="preserve"> </v>
      </c>
      <c r="G97" s="65"/>
      <c r="H97" s="65"/>
    </row>
    <row r="98" spans="1:8">
      <c r="A98" s="18" t="s">
        <v>341</v>
      </c>
      <c r="B98" s="18"/>
      <c r="C98" s="62"/>
      <c r="D98" s="63"/>
      <c r="E98" s="18"/>
      <c r="F98" s="64" t="str">
        <f t="shared" si="2"/>
        <v xml:space="preserve"> </v>
      </c>
      <c r="G98" s="65"/>
      <c r="H98" s="65"/>
    </row>
    <row r="99" spans="1:8">
      <c r="A99" s="18" t="s">
        <v>342</v>
      </c>
      <c r="B99" s="18"/>
      <c r="C99" s="62"/>
      <c r="D99" s="63"/>
      <c r="E99" s="18"/>
      <c r="F99" s="64" t="str">
        <f t="shared" si="2"/>
        <v xml:space="preserve"> </v>
      </c>
      <c r="G99" s="65"/>
      <c r="H99" s="65"/>
    </row>
    <row r="100" spans="1:8">
      <c r="A100" s="18" t="s">
        <v>343</v>
      </c>
      <c r="B100" s="18"/>
      <c r="C100" s="62"/>
      <c r="D100" s="63"/>
      <c r="E100" s="18"/>
      <c r="F100" s="64" t="str">
        <f t="shared" si="2"/>
        <v xml:space="preserve"> </v>
      </c>
      <c r="G100" s="65"/>
      <c r="H100" s="65"/>
    </row>
    <row r="101" spans="1:8">
      <c r="A101" s="18" t="s">
        <v>344</v>
      </c>
      <c r="B101" s="18"/>
      <c r="C101" s="62"/>
      <c r="D101" s="63"/>
      <c r="E101" s="18"/>
      <c r="F101" s="64" t="str">
        <f t="shared" si="2"/>
        <v xml:space="preserve"> </v>
      </c>
      <c r="G101" s="65"/>
      <c r="H101" s="65"/>
    </row>
    <row r="102" spans="1:8">
      <c r="A102" s="18" t="s">
        <v>345</v>
      </c>
      <c r="B102" s="18"/>
      <c r="C102" s="62"/>
      <c r="D102" s="63"/>
      <c r="E102" s="18"/>
      <c r="F102" s="64" t="str">
        <f t="shared" si="2"/>
        <v xml:space="preserve"> </v>
      </c>
      <c r="G102" s="65"/>
      <c r="H102" s="65"/>
    </row>
    <row r="103" spans="1:8">
      <c r="A103" s="18" t="s">
        <v>346</v>
      </c>
      <c r="B103" s="18"/>
      <c r="C103" s="62"/>
      <c r="D103" s="63"/>
      <c r="E103" s="18"/>
      <c r="F103" s="64" t="str">
        <f t="shared" si="2"/>
        <v xml:space="preserve"> </v>
      </c>
      <c r="G103" s="65"/>
      <c r="H103" s="65"/>
    </row>
    <row r="104" spans="1:8">
      <c r="A104" s="18" t="s">
        <v>405</v>
      </c>
      <c r="B104" s="18"/>
      <c r="C104" s="62"/>
      <c r="D104" s="63"/>
      <c r="E104" s="18"/>
      <c r="F104" s="64" t="str">
        <f t="shared" si="2"/>
        <v xml:space="preserve"> </v>
      </c>
      <c r="G104" s="65"/>
      <c r="H104" s="65"/>
    </row>
    <row r="105" spans="1:8">
      <c r="A105" s="18" t="s">
        <v>406</v>
      </c>
      <c r="B105" s="18"/>
      <c r="C105" s="62"/>
      <c r="D105" s="63"/>
      <c r="E105" s="18"/>
      <c r="F105" s="64" t="str">
        <f t="shared" si="2"/>
        <v xml:space="preserve"> </v>
      </c>
      <c r="G105" s="65"/>
      <c r="H105" s="65"/>
    </row>
    <row r="106" spans="1:8">
      <c r="A106" s="18" t="s">
        <v>407</v>
      </c>
      <c r="B106" s="18"/>
      <c r="C106" s="62"/>
      <c r="D106" s="63"/>
      <c r="E106" s="18"/>
      <c r="F106" s="64" t="str">
        <f t="shared" si="2"/>
        <v xml:space="preserve"> </v>
      </c>
      <c r="G106" s="65"/>
      <c r="H106" s="65"/>
    </row>
    <row r="107" spans="1:8">
      <c r="A107" s="18" t="s">
        <v>408</v>
      </c>
      <c r="B107" s="18"/>
      <c r="C107" s="62"/>
      <c r="D107" s="63"/>
      <c r="E107" s="18"/>
      <c r="F107" s="64" t="str">
        <f t="shared" si="2"/>
        <v xml:space="preserve"> </v>
      </c>
      <c r="G107" s="65"/>
      <c r="H107" s="65"/>
    </row>
    <row r="108" spans="1:8">
      <c r="A108" s="18" t="s">
        <v>409</v>
      </c>
      <c r="B108" s="18"/>
      <c r="C108" s="62"/>
      <c r="D108" s="63"/>
      <c r="E108" s="18"/>
      <c r="F108" s="64" t="str">
        <f t="shared" si="2"/>
        <v xml:space="preserve"> </v>
      </c>
      <c r="G108" s="65"/>
      <c r="H108" s="65"/>
    </row>
    <row r="109" spans="1:8">
      <c r="A109" s="18" t="s">
        <v>410</v>
      </c>
      <c r="B109" s="18"/>
      <c r="C109" s="62"/>
      <c r="D109" s="63"/>
      <c r="E109" s="18"/>
      <c r="F109" s="64" t="str">
        <f t="shared" si="2"/>
        <v xml:space="preserve"> </v>
      </c>
      <c r="G109" s="65"/>
      <c r="H109" s="65"/>
    </row>
    <row r="110" spans="1:8">
      <c r="A110" s="18" t="s">
        <v>411</v>
      </c>
      <c r="B110" s="18"/>
      <c r="C110" s="62"/>
      <c r="D110" s="63"/>
      <c r="E110" s="18"/>
      <c r="F110" s="64" t="str">
        <f t="shared" si="2"/>
        <v xml:space="preserve"> </v>
      </c>
      <c r="G110" s="65"/>
      <c r="H110" s="65"/>
    </row>
    <row r="111" spans="1:8">
      <c r="A111" s="18" t="s">
        <v>412</v>
      </c>
      <c r="B111" s="18"/>
      <c r="C111" s="62"/>
      <c r="D111" s="63"/>
      <c r="E111" s="18"/>
      <c r="F111" s="64" t="str">
        <f t="shared" si="2"/>
        <v xml:space="preserve"> </v>
      </c>
      <c r="G111" s="65"/>
      <c r="H111" s="65"/>
    </row>
    <row r="112" spans="1:8">
      <c r="A112" s="18" t="s">
        <v>413</v>
      </c>
      <c r="B112" s="18"/>
      <c r="C112" s="62"/>
      <c r="D112" s="63"/>
      <c r="E112" s="18"/>
      <c r="F112" s="64" t="str">
        <f t="shared" si="2"/>
        <v xml:space="preserve"> </v>
      </c>
      <c r="G112" s="65"/>
      <c r="H112" s="65"/>
    </row>
    <row r="113" spans="1:13">
      <c r="A113" s="18" t="s">
        <v>414</v>
      </c>
      <c r="B113" s="18"/>
      <c r="C113" s="62"/>
      <c r="D113" s="63"/>
      <c r="E113" s="18"/>
      <c r="F113" s="64" t="str">
        <f t="shared" si="2"/>
        <v xml:space="preserve"> </v>
      </c>
      <c r="G113" s="65"/>
      <c r="H113" s="65"/>
    </row>
    <row r="114" spans="1:13">
      <c r="A114" s="18" t="s">
        <v>415</v>
      </c>
      <c r="B114" s="18"/>
      <c r="C114" s="62"/>
      <c r="D114" s="63"/>
      <c r="E114" s="18"/>
      <c r="F114" s="64" t="str">
        <f t="shared" si="2"/>
        <v xml:space="preserve"> </v>
      </c>
      <c r="G114" s="65"/>
      <c r="H114" s="65"/>
    </row>
    <row r="115" spans="1:13">
      <c r="A115" s="18" t="s">
        <v>416</v>
      </c>
      <c r="B115" s="18"/>
      <c r="C115" s="62"/>
      <c r="D115" s="63"/>
      <c r="E115" s="18"/>
      <c r="F115" s="64" t="str">
        <f t="shared" si="2"/>
        <v xml:space="preserve"> </v>
      </c>
      <c r="G115" s="65"/>
      <c r="H115" s="65"/>
    </row>
    <row r="116" spans="1:13">
      <c r="A116" s="18" t="s">
        <v>417</v>
      </c>
      <c r="B116" s="18"/>
      <c r="C116" s="62"/>
      <c r="D116" s="63"/>
      <c r="E116" s="18"/>
      <c r="F116" s="64" t="str">
        <f t="shared" si="2"/>
        <v xml:space="preserve"> </v>
      </c>
      <c r="G116" s="65"/>
      <c r="H116" s="65"/>
    </row>
    <row r="117" spans="1:13">
      <c r="A117" s="18" t="s">
        <v>418</v>
      </c>
      <c r="B117" s="18"/>
      <c r="C117" s="62"/>
      <c r="D117" s="63"/>
      <c r="E117" s="18"/>
      <c r="F117" s="64" t="str">
        <f t="shared" si="2"/>
        <v xml:space="preserve"> </v>
      </c>
      <c r="G117" s="65"/>
      <c r="H117" s="65"/>
    </row>
    <row r="118" spans="1:13">
      <c r="A118" s="18" t="s">
        <v>419</v>
      </c>
      <c r="B118" s="18"/>
      <c r="C118" s="62"/>
      <c r="D118" s="63"/>
      <c r="E118" s="18"/>
      <c r="F118" s="64" t="str">
        <f t="shared" si="2"/>
        <v xml:space="preserve"> </v>
      </c>
      <c r="G118" s="65"/>
      <c r="H118" s="65"/>
    </row>
    <row r="119" spans="1:13">
      <c r="A119" s="18" t="s">
        <v>420</v>
      </c>
      <c r="B119" s="18"/>
      <c r="C119" s="62"/>
      <c r="D119" s="63"/>
      <c r="E119" s="18"/>
      <c r="F119" s="64" t="str">
        <f t="shared" si="2"/>
        <v xml:space="preserve"> </v>
      </c>
      <c r="G119" s="65"/>
      <c r="H119" s="65"/>
    </row>
    <row r="120" spans="1:13">
      <c r="A120" s="18" t="s">
        <v>421</v>
      </c>
      <c r="B120" s="18"/>
      <c r="C120" s="62"/>
      <c r="D120" s="63"/>
      <c r="E120" s="18"/>
      <c r="F120" s="64" t="str">
        <f t="shared" ref="F120" si="3">IF(ISBLANK(B120)," ",100-SUM(D120:E120))</f>
        <v xml:space="preserve"> </v>
      </c>
      <c r="G120" s="65"/>
      <c r="H120" s="65"/>
    </row>
    <row r="121" spans="1:13">
      <c r="A121" s="18" t="s">
        <v>422</v>
      </c>
      <c r="B121" s="18"/>
      <c r="C121" s="62"/>
      <c r="D121" s="63"/>
      <c r="E121" s="18"/>
      <c r="F121" s="64" t="str">
        <f t="shared" ref="F121:F143" si="4">IF(ISBLANK(B121)," ",100-SUM(D121:E121))</f>
        <v xml:space="preserve"> </v>
      </c>
      <c r="G121" s="65"/>
      <c r="H121" s="65"/>
    </row>
    <row r="122" spans="1:13" ht="15.75" thickBot="1">
      <c r="A122" s="18" t="s">
        <v>423</v>
      </c>
      <c r="B122" s="18"/>
      <c r="C122" s="62"/>
      <c r="D122" s="66"/>
      <c r="E122" s="55"/>
      <c r="F122" s="64" t="str">
        <f t="shared" si="4"/>
        <v xml:space="preserve"> </v>
      </c>
      <c r="G122" s="65"/>
      <c r="H122" s="65"/>
    </row>
    <row r="123" spans="1:13" ht="15.75" thickBot="1">
      <c r="A123" s="108" t="s">
        <v>445</v>
      </c>
      <c r="B123" s="109"/>
      <c r="C123" s="110"/>
      <c r="D123" s="111"/>
      <c r="E123" s="111"/>
      <c r="F123" s="111"/>
      <c r="G123" s="111"/>
      <c r="H123" s="111"/>
      <c r="I123"/>
      <c r="J123"/>
      <c r="K123"/>
      <c r="L123"/>
      <c r="M123"/>
    </row>
    <row r="124" spans="1:13">
      <c r="A124" s="112" t="s">
        <v>446</v>
      </c>
      <c r="B124" s="113"/>
      <c r="C124" s="114"/>
      <c r="D124" s="115"/>
      <c r="E124" s="116"/>
      <c r="F124" s="64" t="str">
        <f t="shared" si="4"/>
        <v xml:space="preserve"> </v>
      </c>
      <c r="G124" s="65"/>
      <c r="H124" s="65"/>
      <c r="I124"/>
      <c r="J124"/>
      <c r="K124"/>
      <c r="L124"/>
      <c r="M124"/>
    </row>
    <row r="125" spans="1:13">
      <c r="A125" s="112" t="s">
        <v>447</v>
      </c>
      <c r="B125" s="117"/>
      <c r="C125" s="118"/>
      <c r="D125" s="119"/>
      <c r="E125" s="120"/>
      <c r="F125" s="64" t="str">
        <f t="shared" si="4"/>
        <v xml:space="preserve"> </v>
      </c>
      <c r="G125" s="65"/>
      <c r="H125" s="65"/>
      <c r="I125"/>
      <c r="J125"/>
      <c r="K125"/>
      <c r="L125"/>
      <c r="M125"/>
    </row>
    <row r="126" spans="1:13">
      <c r="A126" s="112" t="s">
        <v>448</v>
      </c>
      <c r="B126" s="117"/>
      <c r="C126" s="118"/>
      <c r="D126" s="121"/>
      <c r="E126" s="120"/>
      <c r="F126" s="64" t="str">
        <f t="shared" si="4"/>
        <v xml:space="preserve"> </v>
      </c>
      <c r="G126" s="65"/>
      <c r="H126" s="65"/>
      <c r="I126"/>
      <c r="J126"/>
      <c r="K126"/>
      <c r="L126"/>
      <c r="M126"/>
    </row>
    <row r="127" spans="1:13">
      <c r="A127" s="112" t="s">
        <v>449</v>
      </c>
      <c r="B127" s="117"/>
      <c r="C127" s="118"/>
      <c r="D127" s="121"/>
      <c r="E127" s="120"/>
      <c r="F127" s="64" t="str">
        <f t="shared" si="4"/>
        <v xml:space="preserve"> </v>
      </c>
      <c r="G127" s="65"/>
      <c r="H127" s="65"/>
      <c r="I127"/>
      <c r="J127"/>
      <c r="K127"/>
      <c r="L127"/>
      <c r="M127"/>
    </row>
    <row r="128" spans="1:13">
      <c r="A128" s="112" t="s">
        <v>450</v>
      </c>
      <c r="B128" s="117"/>
      <c r="C128" s="118"/>
      <c r="D128" s="121"/>
      <c r="E128" s="120"/>
      <c r="F128" s="64" t="str">
        <f t="shared" si="4"/>
        <v xml:space="preserve"> </v>
      </c>
      <c r="G128" s="65"/>
      <c r="H128" s="65"/>
      <c r="I128"/>
      <c r="J128"/>
      <c r="K128"/>
      <c r="L128"/>
      <c r="M128"/>
    </row>
    <row r="129" spans="1:13">
      <c r="A129" s="112" t="s">
        <v>451</v>
      </c>
      <c r="B129" s="117"/>
      <c r="C129" s="118"/>
      <c r="D129" s="121"/>
      <c r="E129" s="120"/>
      <c r="F129" s="64" t="str">
        <f t="shared" si="4"/>
        <v xml:space="preserve"> </v>
      </c>
      <c r="G129" s="65"/>
      <c r="H129" s="65"/>
      <c r="I129"/>
      <c r="J129"/>
      <c r="K129"/>
      <c r="L129"/>
      <c r="M129"/>
    </row>
    <row r="130" spans="1:13">
      <c r="A130" s="112" t="s">
        <v>452</v>
      </c>
      <c r="B130" s="117"/>
      <c r="C130" s="118"/>
      <c r="D130" s="121"/>
      <c r="E130" s="120"/>
      <c r="F130" s="64" t="str">
        <f t="shared" si="4"/>
        <v xml:space="preserve"> </v>
      </c>
      <c r="G130" s="65"/>
      <c r="H130" s="65"/>
      <c r="I130"/>
      <c r="J130"/>
      <c r="K130"/>
      <c r="L130"/>
      <c r="M130"/>
    </row>
    <row r="131" spans="1:13">
      <c r="A131" s="112" t="s">
        <v>453</v>
      </c>
      <c r="B131" s="117"/>
      <c r="C131" s="118"/>
      <c r="D131" s="121"/>
      <c r="E131" s="120"/>
      <c r="F131" s="64" t="str">
        <f t="shared" si="4"/>
        <v xml:space="preserve"> </v>
      </c>
      <c r="G131" s="65"/>
      <c r="H131" s="65"/>
      <c r="I131"/>
      <c r="J131"/>
      <c r="K131"/>
      <c r="L131"/>
      <c r="M131"/>
    </row>
    <row r="132" spans="1:13">
      <c r="A132" s="112" t="s">
        <v>454</v>
      </c>
      <c r="B132" s="117"/>
      <c r="C132" s="118"/>
      <c r="D132" s="121"/>
      <c r="E132" s="120"/>
      <c r="F132" s="64" t="str">
        <f t="shared" si="4"/>
        <v xml:space="preserve"> </v>
      </c>
      <c r="G132" s="65"/>
      <c r="H132" s="65"/>
      <c r="I132"/>
      <c r="J132"/>
      <c r="K132"/>
      <c r="L132"/>
      <c r="M132"/>
    </row>
    <row r="133" spans="1:13">
      <c r="A133" s="112" t="s">
        <v>455</v>
      </c>
      <c r="B133" s="117"/>
      <c r="C133" s="118"/>
      <c r="D133" s="121"/>
      <c r="E133" s="120"/>
      <c r="F133" s="64" t="str">
        <f t="shared" si="4"/>
        <v xml:space="preserve"> </v>
      </c>
      <c r="G133" s="65"/>
      <c r="H133" s="65"/>
      <c r="I133"/>
      <c r="J133"/>
      <c r="K133"/>
      <c r="L133"/>
      <c r="M133"/>
    </row>
    <row r="134" spans="1:13">
      <c r="A134" s="112" t="s">
        <v>456</v>
      </c>
      <c r="B134" s="117"/>
      <c r="C134" s="118"/>
      <c r="D134" s="121"/>
      <c r="E134" s="120"/>
      <c r="F134" s="64" t="str">
        <f t="shared" si="4"/>
        <v xml:space="preserve"> </v>
      </c>
      <c r="G134" s="65"/>
      <c r="H134" s="65"/>
      <c r="I134"/>
      <c r="J134"/>
      <c r="K134"/>
      <c r="L134"/>
      <c r="M134"/>
    </row>
    <row r="135" spans="1:13">
      <c r="A135" s="112" t="s">
        <v>457</v>
      </c>
      <c r="B135" s="117"/>
      <c r="C135" s="118"/>
      <c r="D135" s="121"/>
      <c r="E135" s="120"/>
      <c r="F135" s="64" t="str">
        <f t="shared" si="4"/>
        <v xml:space="preserve"> </v>
      </c>
      <c r="G135" s="65"/>
      <c r="H135" s="65"/>
      <c r="I135"/>
      <c r="J135"/>
      <c r="K135"/>
      <c r="L135"/>
      <c r="M135"/>
    </row>
    <row r="136" spans="1:13">
      <c r="A136" s="112" t="s">
        <v>458</v>
      </c>
      <c r="B136" s="117"/>
      <c r="C136" s="118"/>
      <c r="D136" s="121"/>
      <c r="E136" s="120"/>
      <c r="F136" s="64" t="str">
        <f t="shared" si="4"/>
        <v xml:space="preserve"> </v>
      </c>
      <c r="G136" s="65"/>
      <c r="H136" s="65"/>
      <c r="I136"/>
      <c r="J136"/>
      <c r="K136"/>
      <c r="L136"/>
      <c r="M136"/>
    </row>
    <row r="137" spans="1:13">
      <c r="A137" s="112" t="s">
        <v>459</v>
      </c>
      <c r="B137" s="117"/>
      <c r="C137" s="118"/>
      <c r="D137" s="121"/>
      <c r="E137" s="120"/>
      <c r="F137" s="64" t="str">
        <f t="shared" si="4"/>
        <v xml:space="preserve"> </v>
      </c>
      <c r="G137" s="65"/>
      <c r="H137" s="65"/>
      <c r="I137"/>
      <c r="J137"/>
      <c r="K137"/>
      <c r="L137"/>
      <c r="M137"/>
    </row>
    <row r="138" spans="1:13">
      <c r="A138" s="112" t="s">
        <v>460</v>
      </c>
      <c r="B138" s="117"/>
      <c r="C138" s="118"/>
      <c r="D138" s="121"/>
      <c r="E138" s="120"/>
      <c r="F138" s="64" t="str">
        <f t="shared" si="4"/>
        <v xml:space="preserve"> </v>
      </c>
      <c r="G138" s="65"/>
      <c r="H138" s="65"/>
      <c r="I138"/>
      <c r="J138"/>
      <c r="K138"/>
      <c r="L138"/>
      <c r="M138"/>
    </row>
    <row r="139" spans="1:13">
      <c r="A139" s="112" t="s">
        <v>461</v>
      </c>
      <c r="B139" s="117"/>
      <c r="C139" s="118"/>
      <c r="D139" s="121"/>
      <c r="E139" s="120"/>
      <c r="F139" s="64" t="str">
        <f t="shared" si="4"/>
        <v xml:space="preserve"> </v>
      </c>
      <c r="G139" s="65"/>
      <c r="H139" s="65"/>
      <c r="I139"/>
      <c r="J139"/>
      <c r="K139"/>
      <c r="L139"/>
      <c r="M139"/>
    </row>
    <row r="140" spans="1:13">
      <c r="A140" s="112" t="s">
        <v>462</v>
      </c>
      <c r="B140" s="117"/>
      <c r="C140" s="118"/>
      <c r="D140" s="121"/>
      <c r="E140" s="120"/>
      <c r="F140" s="64" t="str">
        <f t="shared" si="4"/>
        <v xml:space="preserve"> </v>
      </c>
      <c r="G140" s="65"/>
      <c r="H140" s="65"/>
      <c r="I140"/>
      <c r="J140"/>
      <c r="K140"/>
      <c r="L140"/>
      <c r="M140"/>
    </row>
    <row r="141" spans="1:13">
      <c r="A141" s="112" t="s">
        <v>463</v>
      </c>
      <c r="B141" s="117"/>
      <c r="C141" s="118"/>
      <c r="D141" s="121"/>
      <c r="E141" s="120"/>
      <c r="F141" s="64" t="str">
        <f t="shared" si="4"/>
        <v xml:space="preserve"> </v>
      </c>
      <c r="G141" s="65"/>
      <c r="H141" s="65"/>
      <c r="I141"/>
      <c r="J141"/>
      <c r="K141"/>
      <c r="L141"/>
      <c r="M141"/>
    </row>
    <row r="142" spans="1:13">
      <c r="A142" s="112" t="s">
        <v>464</v>
      </c>
      <c r="B142" s="117"/>
      <c r="C142" s="118"/>
      <c r="D142" s="121"/>
      <c r="E142" s="120"/>
      <c r="F142" s="64" t="str">
        <f t="shared" si="4"/>
        <v xml:space="preserve"> </v>
      </c>
      <c r="G142" s="65"/>
      <c r="H142" s="65"/>
      <c r="I142"/>
      <c r="J142"/>
      <c r="K142"/>
      <c r="L142"/>
      <c r="M142"/>
    </row>
    <row r="143" spans="1:13" ht="15.75" thickBot="1">
      <c r="A143" s="122" t="s">
        <v>465</v>
      </c>
      <c r="B143" s="123"/>
      <c r="C143" s="124"/>
      <c r="D143" s="125"/>
      <c r="E143" s="126"/>
      <c r="F143" s="67" t="str">
        <f t="shared" si="4"/>
        <v xml:space="preserve"> </v>
      </c>
      <c r="G143" s="68"/>
      <c r="H143" s="68"/>
      <c r="I143"/>
      <c r="J143"/>
      <c r="K143"/>
      <c r="L143"/>
      <c r="M143"/>
    </row>
    <row r="144" spans="1:13" ht="15.75" thickBot="1">
      <c r="A144" s="127" t="s">
        <v>393</v>
      </c>
      <c r="B144" s="128">
        <f>SUM(B124:B143)</f>
        <v>0</v>
      </c>
      <c r="C144"/>
      <c r="D144"/>
      <c r="E144"/>
    </row>
    <row r="145" spans="1:12">
      <c r="A145"/>
      <c r="B145"/>
      <c r="C145"/>
      <c r="D145"/>
      <c r="E145"/>
      <c r="F145"/>
      <c r="G145"/>
      <c r="H145"/>
      <c r="I145"/>
      <c r="J145"/>
      <c r="K145"/>
      <c r="L145"/>
    </row>
    <row r="147" spans="1:12" ht="15.75" thickBot="1"/>
    <row r="148" spans="1:12">
      <c r="A148" s="70" t="s">
        <v>424</v>
      </c>
      <c r="B148" s="129" t="s">
        <v>391</v>
      </c>
      <c r="C148" s="147" t="s">
        <v>392</v>
      </c>
      <c r="D148" s="148"/>
      <c r="E148" s="149"/>
      <c r="H148"/>
      <c r="I148"/>
      <c r="J148"/>
    </row>
    <row r="149" spans="1:12">
      <c r="A149" s="71" t="s">
        <v>258</v>
      </c>
      <c r="B149" s="130"/>
      <c r="C149" s="136"/>
      <c r="D149" s="137"/>
      <c r="E149" s="138"/>
      <c r="H149"/>
      <c r="I149"/>
      <c r="J149"/>
    </row>
    <row r="150" spans="1:12">
      <c r="A150" s="71" t="s">
        <v>268</v>
      </c>
      <c r="B150" s="130"/>
      <c r="C150" s="136"/>
      <c r="D150" s="137"/>
      <c r="E150" s="138"/>
      <c r="H150"/>
      <c r="I150"/>
      <c r="J150"/>
    </row>
    <row r="151" spans="1:12">
      <c r="A151" s="71" t="s">
        <v>269</v>
      </c>
      <c r="B151" s="130"/>
      <c r="C151" s="136"/>
      <c r="D151" s="137"/>
      <c r="E151" s="138"/>
      <c r="H151"/>
      <c r="I151"/>
      <c r="J151"/>
    </row>
    <row r="152" spans="1:12">
      <c r="A152" s="71" t="s">
        <v>270</v>
      </c>
      <c r="B152" s="130"/>
      <c r="C152" s="136"/>
      <c r="D152" s="137"/>
      <c r="E152" s="138"/>
      <c r="H152"/>
      <c r="I152"/>
      <c r="J152"/>
    </row>
    <row r="153" spans="1:12">
      <c r="A153" s="71" t="s">
        <v>271</v>
      </c>
      <c r="B153" s="130"/>
      <c r="C153" s="136"/>
      <c r="D153" s="137"/>
      <c r="E153" s="138"/>
      <c r="H153"/>
      <c r="I153"/>
      <c r="J153"/>
    </row>
    <row r="154" spans="1:12">
      <c r="A154" s="71" t="s">
        <v>272</v>
      </c>
      <c r="B154" s="130"/>
      <c r="C154" s="136"/>
      <c r="D154" s="137"/>
      <c r="E154" s="138"/>
      <c r="H154"/>
      <c r="I154"/>
      <c r="J154"/>
    </row>
    <row r="155" spans="1:12">
      <c r="A155" s="71" t="s">
        <v>273</v>
      </c>
      <c r="B155" s="130"/>
      <c r="C155" s="136"/>
      <c r="D155" s="137"/>
      <c r="E155" s="138"/>
      <c r="H155"/>
      <c r="I155"/>
      <c r="J155"/>
    </row>
    <row r="156" spans="1:12">
      <c r="A156" s="71" t="s">
        <v>274</v>
      </c>
      <c r="B156" s="130"/>
      <c r="C156" s="136"/>
      <c r="D156" s="137"/>
      <c r="E156" s="138"/>
      <c r="H156"/>
      <c r="I156"/>
      <c r="J156"/>
    </row>
    <row r="157" spans="1:12">
      <c r="A157" s="71" t="s">
        <v>275</v>
      </c>
      <c r="B157" s="130"/>
      <c r="C157" s="136"/>
      <c r="D157" s="137"/>
      <c r="E157" s="138"/>
      <c r="H157"/>
      <c r="I157"/>
      <c r="J157"/>
    </row>
    <row r="158" spans="1:12">
      <c r="A158" s="71" t="s">
        <v>276</v>
      </c>
      <c r="B158" s="130"/>
      <c r="C158" s="136"/>
      <c r="D158" s="137"/>
      <c r="E158" s="138"/>
      <c r="H158"/>
      <c r="I158"/>
      <c r="J158"/>
    </row>
    <row r="159" spans="1:12">
      <c r="A159" s="71" t="s">
        <v>277</v>
      </c>
      <c r="B159" s="130"/>
      <c r="C159" s="136"/>
      <c r="D159" s="137"/>
      <c r="E159" s="138"/>
      <c r="H159"/>
      <c r="I159"/>
      <c r="J159"/>
    </row>
    <row r="160" spans="1:12">
      <c r="A160" s="71" t="s">
        <v>278</v>
      </c>
      <c r="B160" s="130"/>
      <c r="C160" s="136"/>
      <c r="D160" s="137"/>
      <c r="E160" s="138"/>
      <c r="H160"/>
      <c r="I160"/>
      <c r="J160"/>
    </row>
    <row r="161" spans="1:10">
      <c r="A161" s="71" t="s">
        <v>279</v>
      </c>
      <c r="B161" s="130"/>
      <c r="C161" s="136"/>
      <c r="D161" s="137"/>
      <c r="E161" s="138"/>
      <c r="H161"/>
      <c r="I161"/>
      <c r="J161"/>
    </row>
    <row r="162" spans="1:10">
      <c r="A162" s="71" t="s">
        <v>280</v>
      </c>
      <c r="B162" s="130"/>
      <c r="C162" s="136"/>
      <c r="D162" s="137"/>
      <c r="E162" s="138"/>
      <c r="H162"/>
      <c r="I162"/>
      <c r="J162"/>
    </row>
    <row r="163" spans="1:10">
      <c r="A163" s="71" t="s">
        <v>281</v>
      </c>
      <c r="B163" s="130"/>
      <c r="C163" s="136"/>
      <c r="D163" s="137"/>
      <c r="E163" s="138"/>
      <c r="H163"/>
      <c r="I163"/>
      <c r="J163"/>
    </row>
    <row r="164" spans="1:10">
      <c r="A164" s="71" t="s">
        <v>282</v>
      </c>
      <c r="B164" s="130"/>
      <c r="C164" s="136"/>
      <c r="D164" s="137"/>
      <c r="E164" s="138"/>
      <c r="H164"/>
      <c r="I164"/>
      <c r="J164"/>
    </row>
    <row r="165" spans="1:10">
      <c r="A165" s="71" t="s">
        <v>283</v>
      </c>
      <c r="B165" s="130"/>
      <c r="C165" s="136"/>
      <c r="D165" s="137"/>
      <c r="E165" s="138"/>
      <c r="H165"/>
      <c r="I165"/>
      <c r="J165"/>
    </row>
    <row r="166" spans="1:10">
      <c r="A166" s="71" t="s">
        <v>284</v>
      </c>
      <c r="B166" s="130"/>
      <c r="C166" s="136"/>
      <c r="D166" s="137"/>
      <c r="E166" s="138"/>
      <c r="H166"/>
      <c r="I166"/>
      <c r="J166"/>
    </row>
    <row r="167" spans="1:10">
      <c r="A167" s="71" t="s">
        <v>285</v>
      </c>
      <c r="B167" s="130"/>
      <c r="C167" s="136"/>
      <c r="D167" s="137"/>
      <c r="E167" s="138"/>
      <c r="H167"/>
      <c r="I167"/>
      <c r="J167"/>
    </row>
    <row r="168" spans="1:10" ht="15.75" thickBot="1">
      <c r="A168" s="73" t="s">
        <v>286</v>
      </c>
      <c r="B168" s="131"/>
      <c r="C168" s="150"/>
      <c r="D168" s="151"/>
      <c r="E168" s="152"/>
      <c r="H168"/>
      <c r="I168"/>
      <c r="J168"/>
    </row>
    <row r="169" spans="1:10" ht="15.75" thickBot="1">
      <c r="A169" s="76" t="s">
        <v>394</v>
      </c>
      <c r="B169" s="72">
        <f>SUM(B149:B168)</f>
        <v>0</v>
      </c>
    </row>
  </sheetData>
  <sheetProtection algorithmName="SHA-512" hashValue="P6DLUZgapAg8N7tnWJj+UPeqNtf7pjqghhfPal0bRTpmroB0u50w2QVO0xVbDJKU44ag3eqTRQr8+sc+gmZF2A==" saltValue="c5vyQw6PM5PZL+5n5BGLuQ==" spinCount="100000" sheet="1" objects="1" scenarios="1"/>
  <mergeCells count="37">
    <mergeCell ref="C18:H18"/>
    <mergeCell ref="I18:J18"/>
    <mergeCell ref="C12:K12"/>
    <mergeCell ref="C13:K13"/>
    <mergeCell ref="C16:H16"/>
    <mergeCell ref="C17:H17"/>
    <mergeCell ref="I17:J17"/>
    <mergeCell ref="C154:E154"/>
    <mergeCell ref="C150:E150"/>
    <mergeCell ref="C168:E168"/>
    <mergeCell ref="C159:E159"/>
    <mergeCell ref="C160:E160"/>
    <mergeCell ref="C161:E161"/>
    <mergeCell ref="C162:E162"/>
    <mergeCell ref="C163:E163"/>
    <mergeCell ref="C164:E164"/>
    <mergeCell ref="C165:E165"/>
    <mergeCell ref="C166:E166"/>
    <mergeCell ref="C167:E167"/>
    <mergeCell ref="C155:E155"/>
    <mergeCell ref="C156:E156"/>
    <mergeCell ref="B7:G7"/>
    <mergeCell ref="A3:H3"/>
    <mergeCell ref="C157:E157"/>
    <mergeCell ref="C158:E158"/>
    <mergeCell ref="A1:K2"/>
    <mergeCell ref="B10:K10"/>
    <mergeCell ref="I16:J16"/>
    <mergeCell ref="B11:K11"/>
    <mergeCell ref="C151:E151"/>
    <mergeCell ref="C149:E149"/>
    <mergeCell ref="D20:F20"/>
    <mergeCell ref="C148:E148"/>
    <mergeCell ref="B5:G5"/>
    <mergeCell ref="B6:G6"/>
    <mergeCell ref="C152:E152"/>
    <mergeCell ref="C153:E153"/>
  </mergeCells>
  <dataValidations count="10">
    <dataValidation allowBlank="1" sqref="C149:E168 C124:C143" xr:uid="{77ED7A53-38B6-493D-83F6-EBE4CC548319}"/>
    <dataValidation type="list" operator="lessThan" allowBlank="1" showInputMessage="1" showErrorMessage="1" promptTitle="Degree" prompt="The full English title of your qualifying degree." sqref="B11:K11" xr:uid="{9FD889AA-8159-4ECE-A5AE-BE9D90C943C8}">
      <formula1>$M$1:$M$5</formula1>
    </dataValidation>
    <dataValidation type="decimal" allowBlank="1" showInputMessage="1" showErrorMessage="1" error="Insert just a number." sqref="B13" xr:uid="{BF2D3D5E-5218-4A3C-A281-34DB2E65EF13}">
      <formula1>0</formula1>
      <formula2>1000</formula2>
    </dataValidation>
    <dataValidation type="whole" allowBlank="1" showInputMessage="1" showErrorMessage="1" error="Insert just a number." prompt="Number of years of your education._x000a_" sqref="B12" xr:uid="{2512D27E-6C24-4567-8F75-75F347740EC9}">
      <formula1>1</formula1>
      <formula2>10</formula2>
    </dataValidation>
    <dataValidation type="custom" allowBlank="1" showInputMessage="1" showErrorMessage="1" errorTitle="Needs a number" error="Has to be a number. Please convert your scale to numeric values" sqref="B16:B18" xr:uid="{DE70A3CE-FC57-46EA-AE63-A9EA967342DE}">
      <formula1>ISNUMBER(B16)</formula1>
    </dataValidation>
    <dataValidation allowBlank="1" showInputMessage="1" showErrorMessage="1" prompt="This column should be filled with the local credits as stated in your official Transcript of Records." sqref="B21" xr:uid="{74E1A6F0-A0C3-4CA3-BC59-DA67740A5CC0}"/>
    <dataValidation allowBlank="1" showInputMessage="1" showErrorMessage="1" prompt="This column should be filled with the local grades, as stated in your official Transcript of Records." sqref="C21" xr:uid="{89FD7AFE-2755-45BD-AAFB-F84CE4D77BE2}"/>
    <dataValidation allowBlank="1" showInputMessage="1" showErrorMessage="1" prompt="This cell should show your total amount of credits done during your BSc._x000a__x000a__x000a_" sqref="B22" xr:uid="{62C3BDB7-B8F7-4F9B-BC87-6CB0F175AD08}"/>
    <dataValidation allowBlank="1" showInputMessage="1" showErrorMessage="1" prompt="Average grade of all the courses._x000a_This is different from the GPA calculation" sqref="C23" xr:uid="{7B9482EA-A4F0-472C-A1B0-5B97D0EE26B0}"/>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F123:H123 D24:E143" xr:uid="{C945F10D-558D-4C3F-9D9D-9DAF22545A85}">
      <formula1>30</formula1>
      <formula2>100</formula2>
    </dataValidation>
  </dataValidations>
  <pageMargins left="0.7" right="0.7" top="0.75" bottom="0.75" header="0.3" footer="0.3"/>
  <pageSetup scale="64" fitToHeight="0" orientation="landscape"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497501D-CD57-47BB-87B8-DEC0B1DE526F}">
          <x14:formula1>
            <xm:f>Countries!$B$2:$B$250</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73"/>
  <sheetViews>
    <sheetView showGridLines="0" topLeftCell="A28" zoomScale="85" zoomScaleNormal="85" workbookViewId="0">
      <selection activeCell="A17" sqref="A17:J29"/>
    </sheetView>
  </sheetViews>
  <sheetFormatPr defaultColWidth="9.140625" defaultRowHeight="15"/>
  <cols>
    <col min="1" max="1" width="28.85546875" style="9" customWidth="1"/>
    <col min="2" max="2" width="43.42578125" style="9" customWidth="1"/>
    <col min="3" max="16384" width="9.140625" style="9"/>
  </cols>
  <sheetData>
    <row r="1" spans="1:10" ht="33.75">
      <c r="A1" s="163" t="s">
        <v>360</v>
      </c>
      <c r="B1" s="164"/>
      <c r="C1" s="164"/>
      <c r="D1" s="164"/>
      <c r="E1" s="164"/>
      <c r="F1" s="164"/>
      <c r="G1" s="164"/>
      <c r="H1" s="164"/>
      <c r="I1" s="164"/>
      <c r="J1" s="165"/>
    </row>
    <row r="2" spans="1:10" ht="23.25">
      <c r="A2" s="166" t="str">
        <f>'Pre-mapping'!A2:J2</f>
        <v>Bioinformatics and Systems Biology</v>
      </c>
      <c r="B2" s="167"/>
      <c r="C2" s="167"/>
      <c r="D2" s="167"/>
      <c r="E2" s="167"/>
      <c r="F2" s="167"/>
      <c r="G2" s="167"/>
      <c r="H2" s="167"/>
      <c r="I2" s="167"/>
      <c r="J2" s="168"/>
    </row>
    <row r="3" spans="1:10" s="1" customFormat="1">
      <c r="A3" s="158" t="s">
        <v>374</v>
      </c>
      <c r="B3" s="159"/>
      <c r="C3" s="159"/>
      <c r="D3" s="159"/>
      <c r="E3" s="159"/>
      <c r="F3" s="159"/>
      <c r="G3" s="159"/>
      <c r="H3" s="159"/>
      <c r="I3" s="159"/>
      <c r="J3" s="160"/>
    </row>
    <row r="4" spans="1:10">
      <c r="A4" s="158"/>
      <c r="B4" s="159"/>
      <c r="C4" s="159"/>
      <c r="D4" s="159"/>
      <c r="E4" s="159"/>
      <c r="F4" s="159"/>
      <c r="G4" s="159"/>
      <c r="H4" s="159"/>
      <c r="I4" s="159"/>
      <c r="J4" s="160"/>
    </row>
    <row r="5" spans="1:10">
      <c r="A5" s="158"/>
      <c r="B5" s="159"/>
      <c r="C5" s="159"/>
      <c r="D5" s="159"/>
      <c r="E5" s="159"/>
      <c r="F5" s="159"/>
      <c r="G5" s="159"/>
      <c r="H5" s="159"/>
      <c r="I5" s="159"/>
      <c r="J5" s="160"/>
    </row>
    <row r="6" spans="1:10">
      <c r="A6" s="158"/>
      <c r="B6" s="159"/>
      <c r="C6" s="159"/>
      <c r="D6" s="159"/>
      <c r="E6" s="159"/>
      <c r="F6" s="159"/>
      <c r="G6" s="159"/>
      <c r="H6" s="159"/>
      <c r="I6" s="159"/>
      <c r="J6" s="160"/>
    </row>
    <row r="7" spans="1:10" ht="15.75" thickBot="1">
      <c r="A7" s="8"/>
      <c r="J7" s="10"/>
    </row>
    <row r="8" spans="1:10">
      <c r="A8" s="36" t="s">
        <v>252</v>
      </c>
      <c r="B8" s="169">
        <f>GPA!B5:J5</f>
        <v>0</v>
      </c>
      <c r="C8" s="170"/>
      <c r="D8" s="170"/>
      <c r="E8" s="170"/>
      <c r="F8" s="170"/>
      <c r="G8" s="170"/>
      <c r="H8" s="170"/>
      <c r="I8" s="170"/>
      <c r="J8" s="171"/>
    </row>
    <row r="9" spans="1:10">
      <c r="A9" s="37" t="s">
        <v>1</v>
      </c>
      <c r="B9" s="172">
        <f>GPA!B6:J6</f>
        <v>0</v>
      </c>
      <c r="C9" s="173"/>
      <c r="D9" s="173"/>
      <c r="E9" s="173"/>
      <c r="F9" s="173"/>
      <c r="G9" s="173"/>
      <c r="H9" s="173"/>
      <c r="I9" s="173"/>
      <c r="J9" s="174"/>
    </row>
    <row r="10" spans="1:10">
      <c r="A10" s="37" t="s">
        <v>0</v>
      </c>
      <c r="B10" s="172">
        <f>GPA!B7:J7</f>
        <v>0</v>
      </c>
      <c r="C10" s="173"/>
      <c r="D10" s="173"/>
      <c r="E10" s="173"/>
      <c r="F10" s="173"/>
      <c r="G10" s="173"/>
      <c r="H10" s="173"/>
      <c r="I10" s="173"/>
      <c r="J10" s="174"/>
    </row>
    <row r="11" spans="1:10" ht="15.75" thickBot="1">
      <c r="A11" s="4" t="s">
        <v>2</v>
      </c>
      <c r="B11" s="175">
        <f>GPA!B10:J10</f>
        <v>0</v>
      </c>
      <c r="C11" s="176"/>
      <c r="D11" s="176"/>
      <c r="E11" s="176"/>
      <c r="F11" s="176"/>
      <c r="G11" s="176"/>
      <c r="H11" s="176"/>
      <c r="I11" s="176"/>
      <c r="J11" s="177"/>
    </row>
    <row r="12" spans="1:10">
      <c r="A12" s="3"/>
      <c r="J12" s="10"/>
    </row>
    <row r="13" spans="1:10" ht="15.75" thickBot="1">
      <c r="A13" s="3"/>
      <c r="H13" s="157"/>
      <c r="I13" s="157"/>
      <c r="J13" s="10"/>
    </row>
    <row r="14" spans="1:10" ht="23.25">
      <c r="A14" s="5" t="s">
        <v>253</v>
      </c>
      <c r="B14" s="6"/>
      <c r="C14" s="27"/>
      <c r="D14" s="27"/>
      <c r="E14" s="178" t="str">
        <f>IF(ISBLANK(A17)=TRUE,"THIS AREA IS MANDATORY; you must fill it out.","")</f>
        <v>THIS AREA IS MANDATORY; you must fill it out.</v>
      </c>
      <c r="F14" s="178"/>
      <c r="G14" s="178"/>
      <c r="H14" s="178"/>
      <c r="I14" s="178"/>
      <c r="J14" s="179"/>
    </row>
    <row r="15" spans="1:10">
      <c r="A15" s="8"/>
      <c r="J15" s="10"/>
    </row>
    <row r="16" spans="1:10">
      <c r="A16" s="186" t="s">
        <v>357</v>
      </c>
      <c r="B16" s="187"/>
      <c r="C16" s="187"/>
      <c r="D16" s="187"/>
      <c r="E16" s="187"/>
      <c r="F16" s="187"/>
      <c r="G16" s="187"/>
      <c r="H16" s="187"/>
      <c r="I16" s="187"/>
      <c r="J16" s="188"/>
    </row>
    <row r="17" spans="1:10">
      <c r="A17" s="189"/>
      <c r="B17" s="190"/>
      <c r="C17" s="190"/>
      <c r="D17" s="190"/>
      <c r="E17" s="190"/>
      <c r="F17" s="190"/>
      <c r="G17" s="190"/>
      <c r="H17" s="190"/>
      <c r="I17" s="190"/>
      <c r="J17" s="191"/>
    </row>
    <row r="18" spans="1:10">
      <c r="A18" s="189"/>
      <c r="B18" s="190"/>
      <c r="C18" s="190"/>
      <c r="D18" s="190"/>
      <c r="E18" s="190"/>
      <c r="F18" s="190"/>
      <c r="G18" s="190"/>
      <c r="H18" s="190"/>
      <c r="I18" s="190"/>
      <c r="J18" s="191"/>
    </row>
    <row r="19" spans="1:10">
      <c r="A19" s="189"/>
      <c r="B19" s="190"/>
      <c r="C19" s="190"/>
      <c r="D19" s="190"/>
      <c r="E19" s="190"/>
      <c r="F19" s="190"/>
      <c r="G19" s="190"/>
      <c r="H19" s="190"/>
      <c r="I19" s="190"/>
      <c r="J19" s="191"/>
    </row>
    <row r="20" spans="1:10">
      <c r="A20" s="189"/>
      <c r="B20" s="190"/>
      <c r="C20" s="190"/>
      <c r="D20" s="190"/>
      <c r="E20" s="190"/>
      <c r="F20" s="190"/>
      <c r="G20" s="190"/>
      <c r="H20" s="190"/>
      <c r="I20" s="190"/>
      <c r="J20" s="191"/>
    </row>
    <row r="21" spans="1:10">
      <c r="A21" s="189"/>
      <c r="B21" s="190"/>
      <c r="C21" s="190"/>
      <c r="D21" s="190"/>
      <c r="E21" s="190"/>
      <c r="F21" s="190"/>
      <c r="G21" s="190"/>
      <c r="H21" s="190"/>
      <c r="I21" s="190"/>
      <c r="J21" s="191"/>
    </row>
    <row r="22" spans="1:10">
      <c r="A22" s="189"/>
      <c r="B22" s="190"/>
      <c r="C22" s="190"/>
      <c r="D22" s="190"/>
      <c r="E22" s="190"/>
      <c r="F22" s="190"/>
      <c r="G22" s="190"/>
      <c r="H22" s="190"/>
      <c r="I22" s="190"/>
      <c r="J22" s="191"/>
    </row>
    <row r="23" spans="1:10">
      <c r="A23" s="189"/>
      <c r="B23" s="190"/>
      <c r="C23" s="190"/>
      <c r="D23" s="190"/>
      <c r="E23" s="190"/>
      <c r="F23" s="190"/>
      <c r="G23" s="190"/>
      <c r="H23" s="190"/>
      <c r="I23" s="190"/>
      <c r="J23" s="191"/>
    </row>
    <row r="24" spans="1:10">
      <c r="A24" s="189"/>
      <c r="B24" s="190"/>
      <c r="C24" s="190"/>
      <c r="D24" s="190"/>
      <c r="E24" s="190"/>
      <c r="F24" s="190"/>
      <c r="G24" s="190"/>
      <c r="H24" s="190"/>
      <c r="I24" s="190"/>
      <c r="J24" s="191"/>
    </row>
    <row r="25" spans="1:10">
      <c r="A25" s="189"/>
      <c r="B25" s="190"/>
      <c r="C25" s="190"/>
      <c r="D25" s="190"/>
      <c r="E25" s="190"/>
      <c r="F25" s="190"/>
      <c r="G25" s="190"/>
      <c r="H25" s="190"/>
      <c r="I25" s="190"/>
      <c r="J25" s="191"/>
    </row>
    <row r="26" spans="1:10">
      <c r="A26" s="189"/>
      <c r="B26" s="190"/>
      <c r="C26" s="190"/>
      <c r="D26" s="190"/>
      <c r="E26" s="190"/>
      <c r="F26" s="190"/>
      <c r="G26" s="190"/>
      <c r="H26" s="190"/>
      <c r="I26" s="190"/>
      <c r="J26" s="191"/>
    </row>
    <row r="27" spans="1:10">
      <c r="A27" s="189"/>
      <c r="B27" s="190"/>
      <c r="C27" s="190"/>
      <c r="D27" s="190"/>
      <c r="E27" s="190"/>
      <c r="F27" s="190"/>
      <c r="G27" s="190"/>
      <c r="H27" s="190"/>
      <c r="I27" s="190"/>
      <c r="J27" s="191"/>
    </row>
    <row r="28" spans="1:10">
      <c r="A28" s="189"/>
      <c r="B28" s="190"/>
      <c r="C28" s="190"/>
      <c r="D28" s="190"/>
      <c r="E28" s="190"/>
      <c r="F28" s="190"/>
      <c r="G28" s="190"/>
      <c r="H28" s="190"/>
      <c r="I28" s="190"/>
      <c r="J28" s="191"/>
    </row>
    <row r="29" spans="1:10">
      <c r="A29" s="189"/>
      <c r="B29" s="190"/>
      <c r="C29" s="190"/>
      <c r="D29" s="190"/>
      <c r="E29" s="190"/>
      <c r="F29" s="190"/>
      <c r="G29" s="190"/>
      <c r="H29" s="190"/>
      <c r="I29" s="190"/>
      <c r="J29" s="191"/>
    </row>
    <row r="30" spans="1:10">
      <c r="A30" s="8"/>
      <c r="J30" s="10"/>
    </row>
    <row r="31" spans="1:10">
      <c r="A31" s="192" t="s">
        <v>372</v>
      </c>
      <c r="B31" s="193"/>
      <c r="C31" s="193"/>
      <c r="D31" s="193"/>
      <c r="E31" s="193"/>
      <c r="F31" s="193"/>
      <c r="G31" s="193"/>
      <c r="H31" s="193"/>
      <c r="I31" s="193"/>
      <c r="J31" s="194"/>
    </row>
    <row r="32" spans="1:10" ht="18.600000000000001" customHeight="1">
      <c r="A32" s="207" t="s">
        <v>363</v>
      </c>
      <c r="B32" s="205" t="s">
        <v>364</v>
      </c>
      <c r="C32" s="184"/>
      <c r="D32" s="184"/>
      <c r="E32" s="180" t="str">
        <f>IF(OR(ISBLANK(A34)=TRUE,ISBLANK(B34)=TRUE,ISBLANK(A35)=TRUE,ISBLANK(B35)=TRUE),"THIS AREA IS MANDATORY; you must fill it out.","")</f>
        <v>THIS AREA IS MANDATORY; you must fill it out.</v>
      </c>
      <c r="F32" s="180"/>
      <c r="G32" s="180"/>
      <c r="H32" s="180"/>
      <c r="I32" s="180"/>
      <c r="J32" s="181"/>
    </row>
    <row r="33" spans="1:10">
      <c r="A33" s="208"/>
      <c r="B33" s="206"/>
      <c r="C33" s="185"/>
      <c r="D33" s="185"/>
      <c r="E33" s="182"/>
      <c r="F33" s="182"/>
      <c r="G33" s="182"/>
      <c r="H33" s="182"/>
      <c r="I33" s="182"/>
      <c r="J33" s="183"/>
    </row>
    <row r="34" spans="1:10">
      <c r="A34" s="20"/>
      <c r="B34" s="161"/>
      <c r="C34" s="161"/>
      <c r="D34" s="161"/>
      <c r="E34" s="161"/>
      <c r="F34" s="161"/>
      <c r="G34" s="161"/>
      <c r="H34" s="161"/>
      <c r="I34" s="161"/>
      <c r="J34" s="162"/>
    </row>
    <row r="35" spans="1:10">
      <c r="A35" s="20"/>
      <c r="B35" s="161"/>
      <c r="C35" s="161"/>
      <c r="D35" s="161"/>
      <c r="E35" s="161"/>
      <c r="F35" s="161"/>
      <c r="G35" s="161"/>
      <c r="H35" s="161"/>
      <c r="I35" s="161"/>
      <c r="J35" s="162"/>
    </row>
    <row r="36" spans="1:10">
      <c r="A36" s="35" t="s">
        <v>359</v>
      </c>
      <c r="B36" s="26" t="s">
        <v>373</v>
      </c>
      <c r="J36" s="10"/>
    </row>
    <row r="37" spans="1:10">
      <c r="A37" s="34"/>
      <c r="B37" s="33"/>
      <c r="C37" s="33"/>
      <c r="D37" s="33"/>
      <c r="E37" s="33"/>
      <c r="F37" s="33"/>
      <c r="G37" s="33"/>
      <c r="H37" s="33"/>
      <c r="I37" s="33"/>
      <c r="J37" s="38"/>
    </row>
    <row r="38" spans="1:10">
      <c r="A38" s="201" t="s">
        <v>365</v>
      </c>
      <c r="B38" s="202"/>
      <c r="C38" s="202"/>
      <c r="D38" s="202"/>
      <c r="E38" s="203" t="str">
        <f>IF(ISBLANK(A39)=TRUE,"THIS AREA IS MANDATORY; you must fill it out.","")</f>
        <v>THIS AREA IS MANDATORY; you must fill it out.</v>
      </c>
      <c r="F38" s="203"/>
      <c r="G38" s="203"/>
      <c r="H38" s="203"/>
      <c r="I38" s="203"/>
      <c r="J38" s="204"/>
    </row>
    <row r="39" spans="1:10">
      <c r="A39" s="195"/>
      <c r="B39" s="196"/>
      <c r="C39" s="196"/>
      <c r="D39" s="196"/>
      <c r="E39" s="196"/>
      <c r="F39" s="196"/>
      <c r="G39" s="196"/>
      <c r="H39" s="196"/>
      <c r="I39" s="196"/>
      <c r="J39" s="197"/>
    </row>
    <row r="40" spans="1:10">
      <c r="A40" s="195"/>
      <c r="B40" s="196"/>
      <c r="C40" s="196"/>
      <c r="D40" s="196"/>
      <c r="E40" s="196"/>
      <c r="F40" s="196"/>
      <c r="G40" s="196"/>
      <c r="H40" s="196"/>
      <c r="I40" s="196"/>
      <c r="J40" s="197"/>
    </row>
    <row r="41" spans="1:10">
      <c r="A41" s="195"/>
      <c r="B41" s="196"/>
      <c r="C41" s="196"/>
      <c r="D41" s="196"/>
      <c r="E41" s="196"/>
      <c r="F41" s="196"/>
      <c r="G41" s="196"/>
      <c r="H41" s="196"/>
      <c r="I41" s="196"/>
      <c r="J41" s="197"/>
    </row>
    <row r="42" spans="1:10">
      <c r="A42" s="195"/>
      <c r="B42" s="196"/>
      <c r="C42" s="196"/>
      <c r="D42" s="196"/>
      <c r="E42" s="196"/>
      <c r="F42" s="196"/>
      <c r="G42" s="196"/>
      <c r="H42" s="196"/>
      <c r="I42" s="196"/>
      <c r="J42" s="197"/>
    </row>
    <row r="43" spans="1:10">
      <c r="A43" s="195"/>
      <c r="B43" s="196"/>
      <c r="C43" s="196"/>
      <c r="D43" s="196"/>
      <c r="E43" s="196"/>
      <c r="F43" s="196"/>
      <c r="G43" s="196"/>
      <c r="H43" s="196"/>
      <c r="I43" s="196"/>
      <c r="J43" s="197"/>
    </row>
    <row r="44" spans="1:10">
      <c r="A44" s="195"/>
      <c r="B44" s="196"/>
      <c r="C44" s="196"/>
      <c r="D44" s="196"/>
      <c r="E44" s="196"/>
      <c r="F44" s="196"/>
      <c r="G44" s="196"/>
      <c r="H44" s="196"/>
      <c r="I44" s="196"/>
      <c r="J44" s="197"/>
    </row>
    <row r="45" spans="1:10">
      <c r="A45" s="195"/>
      <c r="B45" s="196"/>
      <c r="C45" s="196"/>
      <c r="D45" s="196"/>
      <c r="E45" s="196"/>
      <c r="F45" s="196"/>
      <c r="G45" s="196"/>
      <c r="H45" s="196"/>
      <c r="I45" s="196"/>
      <c r="J45" s="197"/>
    </row>
    <row r="46" spans="1:10" ht="15.75" thickBot="1">
      <c r="A46" s="198"/>
      <c r="B46" s="199"/>
      <c r="C46" s="199"/>
      <c r="D46" s="199"/>
      <c r="E46" s="199"/>
      <c r="F46" s="199"/>
      <c r="G46" s="199"/>
      <c r="H46" s="199"/>
      <c r="I46" s="199"/>
      <c r="J46" s="200"/>
    </row>
    <row r="47" spans="1:10">
      <c r="A47" s="8"/>
      <c r="J47" s="10"/>
    </row>
    <row r="48" spans="1:10" ht="15.75" thickBot="1">
      <c r="A48" s="8"/>
      <c r="J48" s="10"/>
    </row>
    <row r="49" spans="1:10" ht="21">
      <c r="A49" s="5" t="s">
        <v>254</v>
      </c>
      <c r="B49" s="6"/>
      <c r="C49" s="6"/>
      <c r="D49" s="6"/>
      <c r="E49" s="6"/>
      <c r="F49" s="6"/>
      <c r="G49" s="6"/>
      <c r="H49" s="6"/>
      <c r="I49" s="6"/>
      <c r="J49" s="7"/>
    </row>
    <row r="50" spans="1:10">
      <c r="A50" s="195"/>
      <c r="B50" s="196"/>
      <c r="C50" s="196"/>
      <c r="D50" s="196"/>
      <c r="E50" s="196"/>
      <c r="F50" s="196"/>
      <c r="G50" s="196"/>
      <c r="H50" s="196"/>
      <c r="I50" s="196"/>
      <c r="J50" s="197"/>
    </row>
    <row r="51" spans="1:10">
      <c r="A51" s="195"/>
      <c r="B51" s="196"/>
      <c r="C51" s="196"/>
      <c r="D51" s="196"/>
      <c r="E51" s="196"/>
      <c r="F51" s="196"/>
      <c r="G51" s="196"/>
      <c r="H51" s="196"/>
      <c r="I51" s="196"/>
      <c r="J51" s="197"/>
    </row>
    <row r="52" spans="1:10">
      <c r="A52" s="195"/>
      <c r="B52" s="196"/>
      <c r="C52" s="196"/>
      <c r="D52" s="196"/>
      <c r="E52" s="196"/>
      <c r="F52" s="196"/>
      <c r="G52" s="196"/>
      <c r="H52" s="196"/>
      <c r="I52" s="196"/>
      <c r="J52" s="197"/>
    </row>
    <row r="53" spans="1:10">
      <c r="A53" s="195"/>
      <c r="B53" s="196"/>
      <c r="C53" s="196"/>
      <c r="D53" s="196"/>
      <c r="E53" s="196"/>
      <c r="F53" s="196"/>
      <c r="G53" s="196"/>
      <c r="H53" s="196"/>
      <c r="I53" s="196"/>
      <c r="J53" s="197"/>
    </row>
    <row r="54" spans="1:10">
      <c r="A54" s="195"/>
      <c r="B54" s="196"/>
      <c r="C54" s="196"/>
      <c r="D54" s="196"/>
      <c r="E54" s="196"/>
      <c r="F54" s="196"/>
      <c r="G54" s="196"/>
      <c r="H54" s="196"/>
      <c r="I54" s="196"/>
      <c r="J54" s="197"/>
    </row>
    <row r="55" spans="1:10">
      <c r="A55" s="195"/>
      <c r="B55" s="196"/>
      <c r="C55" s="196"/>
      <c r="D55" s="196"/>
      <c r="E55" s="196"/>
      <c r="F55" s="196"/>
      <c r="G55" s="196"/>
      <c r="H55" s="196"/>
      <c r="I55" s="196"/>
      <c r="J55" s="197"/>
    </row>
    <row r="56" spans="1:10">
      <c r="A56" s="195"/>
      <c r="B56" s="196"/>
      <c r="C56" s="196"/>
      <c r="D56" s="196"/>
      <c r="E56" s="196"/>
      <c r="F56" s="196"/>
      <c r="G56" s="196"/>
      <c r="H56" s="196"/>
      <c r="I56" s="196"/>
      <c r="J56" s="197"/>
    </row>
    <row r="57" spans="1:10" ht="15.75" thickBot="1">
      <c r="A57" s="198"/>
      <c r="B57" s="199"/>
      <c r="C57" s="199"/>
      <c r="D57" s="199"/>
      <c r="E57" s="199"/>
      <c r="F57" s="199"/>
      <c r="G57" s="199"/>
      <c r="H57" s="199"/>
      <c r="I57" s="199"/>
      <c r="J57" s="200"/>
    </row>
    <row r="58" spans="1:10">
      <c r="A58" s="8"/>
      <c r="J58" s="10"/>
    </row>
    <row r="59" spans="1:10" ht="15.75" thickBot="1">
      <c r="A59" s="8"/>
      <c r="J59" s="10"/>
    </row>
    <row r="60" spans="1:10" ht="21">
      <c r="A60" s="28" t="s">
        <v>255</v>
      </c>
      <c r="B60" s="29"/>
      <c r="C60" s="29"/>
      <c r="D60" s="29"/>
      <c r="E60" s="29"/>
      <c r="F60" s="29"/>
      <c r="G60" s="29"/>
      <c r="H60" s="32"/>
      <c r="I60" s="30" t="s">
        <v>257</v>
      </c>
      <c r="J60" s="31"/>
    </row>
    <row r="61" spans="1:10">
      <c r="A61" s="11" t="s">
        <v>256</v>
      </c>
      <c r="J61" s="10"/>
    </row>
    <row r="62" spans="1:10">
      <c r="A62" s="195"/>
      <c r="B62" s="196"/>
      <c r="C62" s="196"/>
      <c r="D62" s="196"/>
      <c r="E62" s="196"/>
      <c r="F62" s="196"/>
      <c r="G62" s="196"/>
      <c r="H62" s="196"/>
      <c r="I62" s="196"/>
      <c r="J62" s="197"/>
    </row>
    <row r="63" spans="1:10">
      <c r="A63" s="195"/>
      <c r="B63" s="196"/>
      <c r="C63" s="196"/>
      <c r="D63" s="196"/>
      <c r="E63" s="196"/>
      <c r="F63" s="196"/>
      <c r="G63" s="196"/>
      <c r="H63" s="196"/>
      <c r="I63" s="196"/>
      <c r="J63" s="197"/>
    </row>
    <row r="64" spans="1:10">
      <c r="A64" s="195"/>
      <c r="B64" s="196"/>
      <c r="C64" s="196"/>
      <c r="D64" s="196"/>
      <c r="E64" s="196"/>
      <c r="F64" s="196"/>
      <c r="G64" s="196"/>
      <c r="H64" s="196"/>
      <c r="I64" s="196"/>
      <c r="J64" s="197"/>
    </row>
    <row r="65" spans="1:10">
      <c r="A65" s="195"/>
      <c r="B65" s="196"/>
      <c r="C65" s="196"/>
      <c r="D65" s="196"/>
      <c r="E65" s="196"/>
      <c r="F65" s="196"/>
      <c r="G65" s="196"/>
      <c r="H65" s="196"/>
      <c r="I65" s="196"/>
      <c r="J65" s="197"/>
    </row>
    <row r="66" spans="1:10">
      <c r="A66" s="195"/>
      <c r="B66" s="196"/>
      <c r="C66" s="196"/>
      <c r="D66" s="196"/>
      <c r="E66" s="196"/>
      <c r="F66" s="196"/>
      <c r="G66" s="196"/>
      <c r="H66" s="196"/>
      <c r="I66" s="196"/>
      <c r="J66" s="197"/>
    </row>
    <row r="67" spans="1:10">
      <c r="A67" s="195"/>
      <c r="B67" s="196"/>
      <c r="C67" s="196"/>
      <c r="D67" s="196"/>
      <c r="E67" s="196"/>
      <c r="F67" s="196"/>
      <c r="G67" s="196"/>
      <c r="H67" s="196"/>
      <c r="I67" s="196"/>
      <c r="J67" s="197"/>
    </row>
    <row r="68" spans="1:10">
      <c r="A68" s="195"/>
      <c r="B68" s="196"/>
      <c r="C68" s="196"/>
      <c r="D68" s="196"/>
      <c r="E68" s="196"/>
      <c r="F68" s="196"/>
      <c r="G68" s="196"/>
      <c r="H68" s="196"/>
      <c r="I68" s="196"/>
      <c r="J68" s="197"/>
    </row>
    <row r="69" spans="1:10" ht="15.75" thickBot="1">
      <c r="A69" s="198"/>
      <c r="B69" s="199"/>
      <c r="C69" s="199"/>
      <c r="D69" s="199"/>
      <c r="E69" s="199"/>
      <c r="F69" s="199"/>
      <c r="G69" s="199"/>
      <c r="H69" s="199"/>
      <c r="I69" s="199"/>
      <c r="J69" s="200"/>
    </row>
    <row r="70" spans="1:10">
      <c r="A70" s="8"/>
      <c r="J70" s="10"/>
    </row>
    <row r="71" spans="1:10" ht="15.75" thickBot="1">
      <c r="A71" s="8"/>
      <c r="J71" s="10"/>
    </row>
    <row r="72" spans="1:10" ht="21">
      <c r="A72" s="209" t="s">
        <v>425</v>
      </c>
      <c r="B72" s="210"/>
      <c r="C72" s="210"/>
      <c r="D72" s="210"/>
      <c r="E72" s="210"/>
      <c r="F72" s="210"/>
      <c r="G72" s="210"/>
      <c r="H72" s="211"/>
      <c r="I72" s="57" t="s">
        <v>257</v>
      </c>
      <c r="J72" s="31"/>
    </row>
    <row r="73" spans="1:10" ht="15.75" thickBot="1">
      <c r="A73" s="212" t="s">
        <v>426</v>
      </c>
      <c r="B73" s="213"/>
      <c r="C73" s="213"/>
      <c r="D73" s="213"/>
      <c r="E73" s="213"/>
      <c r="F73" s="213"/>
      <c r="G73" s="214" t="s">
        <v>396</v>
      </c>
      <c r="H73" s="215"/>
      <c r="I73" s="216"/>
      <c r="J73" s="217"/>
    </row>
  </sheetData>
  <sheetProtection algorithmName="SHA-512" hashValue="jgXUE0mT6wvGSB2MGBvF6n9vwpY2y2dksvDkpmQGxJgGiyJL3AZQIUkKmecfono/4C2aZYZBK8nB3nxGZf6U9Q==" saltValue="d6qcg41btG9rdpfu/bnoKQ==" spinCount="100000" sheet="1" objects="1" scenarios="1" selectLockedCells="1"/>
  <mergeCells count="27">
    <mergeCell ref="A72:H72"/>
    <mergeCell ref="A73:F73"/>
    <mergeCell ref="G73:H73"/>
    <mergeCell ref="I73:J73"/>
    <mergeCell ref="A62:J69"/>
    <mergeCell ref="A39:J46"/>
    <mergeCell ref="A50:J57"/>
    <mergeCell ref="A38:D38"/>
    <mergeCell ref="E38:J38"/>
    <mergeCell ref="B32:B33"/>
    <mergeCell ref="A32:A33"/>
    <mergeCell ref="H13:I13"/>
    <mergeCell ref="A3:J6"/>
    <mergeCell ref="B34:J34"/>
    <mergeCell ref="B35:J35"/>
    <mergeCell ref="A1:J1"/>
    <mergeCell ref="A2:J2"/>
    <mergeCell ref="B8:J8"/>
    <mergeCell ref="B9:J9"/>
    <mergeCell ref="B10:J10"/>
    <mergeCell ref="B11:J11"/>
    <mergeCell ref="E14:J14"/>
    <mergeCell ref="E32:J33"/>
    <mergeCell ref="C32:D33"/>
    <mergeCell ref="A16:J16"/>
    <mergeCell ref="A17:J29"/>
    <mergeCell ref="A31:J31"/>
  </mergeCells>
  <dataValidations count="8">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 type="whole" allowBlank="1" showErrorMessage="1" errorTitle="Student number error." error="Please insert your current 6-digit student number. (e.g. 210000)" sqref="I73:J73" xr:uid="{00000000-0002-0000-0100-000007000000}">
      <formula1>160000</formula1>
      <formula2>290000</formula2>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8000000}">
          <x14:formula1>
            <xm:f>Countries!$J$18:$J$19</xm:f>
          </x14:formula1>
          <xm:sqref>J60</xm:sqref>
        </x14:dataValidation>
        <x14:dataValidation type="list" allowBlank="1" showInputMessage="1" showErrorMessage="1" xr:uid="{00000000-0002-0000-0100-000009000000}">
          <x14:formula1>
            <xm:f>'[Human-Centered-Artifical-Intelligence.xlsx]Countries'!#REF!</xm:f>
          </x14:formula1>
          <xm:sqref>J72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N28"/>
  <sheetViews>
    <sheetView showGridLines="0" topLeftCell="A11" zoomScale="70" zoomScaleNormal="70" workbookViewId="0">
      <selection activeCell="C17" sqref="C17:F17"/>
    </sheetView>
  </sheetViews>
  <sheetFormatPr defaultColWidth="8.5703125" defaultRowHeight="15"/>
  <cols>
    <col min="2" max="2" width="10.85546875" customWidth="1"/>
  </cols>
  <sheetData>
    <row r="1" spans="1:20" ht="28.5">
      <c r="A1" s="234" t="s">
        <v>369</v>
      </c>
      <c r="B1" s="235"/>
      <c r="C1" s="235"/>
      <c r="D1" s="235"/>
      <c r="E1" s="235"/>
      <c r="F1" s="235"/>
      <c r="G1" s="235"/>
      <c r="H1" s="235"/>
      <c r="I1" s="235"/>
      <c r="J1" s="236"/>
    </row>
    <row r="2" spans="1:20" ht="24" thickBot="1">
      <c r="A2" s="237" t="s">
        <v>375</v>
      </c>
      <c r="B2" s="238"/>
      <c r="C2" s="238"/>
      <c r="D2" s="238"/>
      <c r="E2" s="238"/>
      <c r="F2" s="238"/>
      <c r="G2" s="238"/>
      <c r="H2" s="238"/>
      <c r="I2" s="238"/>
      <c r="J2" s="239"/>
    </row>
    <row r="3" spans="1:20" ht="15.75" thickBot="1">
      <c r="A3" s="21"/>
      <c r="J3" s="16"/>
    </row>
    <row r="4" spans="1:20" ht="15.75" thickBot="1">
      <c r="A4" s="240" t="s">
        <v>355</v>
      </c>
      <c r="B4" s="241"/>
      <c r="C4" s="241"/>
      <c r="D4" s="241"/>
      <c r="E4" s="241"/>
      <c r="F4" s="241"/>
      <c r="G4" s="241"/>
      <c r="H4" s="241"/>
      <c r="I4" s="241"/>
      <c r="J4" s="242"/>
    </row>
    <row r="5" spans="1:20">
      <c r="A5" s="243">
        <f>GPA!B5</f>
        <v>0</v>
      </c>
      <c r="B5" s="244"/>
      <c r="C5" s="244"/>
      <c r="D5" s="244"/>
      <c r="E5" s="244"/>
      <c r="F5" s="244"/>
      <c r="G5" s="244"/>
      <c r="H5" s="244"/>
      <c r="I5" s="244"/>
      <c r="J5" s="245"/>
    </row>
    <row r="6" spans="1:20" ht="15.75" thickBot="1">
      <c r="A6" s="39"/>
      <c r="J6" s="16"/>
    </row>
    <row r="7" spans="1:20" ht="15.75" thickBot="1">
      <c r="A7" s="240" t="s">
        <v>361</v>
      </c>
      <c r="B7" s="241"/>
      <c r="C7" s="241"/>
      <c r="D7" s="241"/>
      <c r="E7" s="241"/>
      <c r="F7" s="241"/>
      <c r="G7" s="241"/>
      <c r="H7" s="241"/>
      <c r="I7" s="241"/>
      <c r="J7" s="242"/>
    </row>
    <row r="8" spans="1:20" ht="15.75" thickBot="1">
      <c r="A8" s="243">
        <f>GPA!B7</f>
        <v>0</v>
      </c>
      <c r="B8" s="244"/>
      <c r="C8" s="244"/>
      <c r="D8" s="244"/>
      <c r="E8" s="244"/>
      <c r="F8" s="244"/>
      <c r="G8" s="244"/>
      <c r="H8" s="244"/>
      <c r="I8" s="244"/>
      <c r="J8" s="245"/>
    </row>
    <row r="9" spans="1:20" ht="15.75" thickBot="1">
      <c r="A9" s="240" t="s">
        <v>356</v>
      </c>
      <c r="B9" s="241"/>
      <c r="C9" s="241"/>
      <c r="D9" s="241"/>
      <c r="E9" s="241"/>
      <c r="F9" s="241"/>
      <c r="G9" s="241"/>
      <c r="H9" s="241"/>
      <c r="I9" s="241"/>
      <c r="J9" s="242"/>
    </row>
    <row r="10" spans="1:20">
      <c r="A10" s="243">
        <f>GPA!B6</f>
        <v>0</v>
      </c>
      <c r="B10" s="244"/>
      <c r="C10" s="244"/>
      <c r="D10" s="244"/>
      <c r="E10" s="244"/>
      <c r="F10" s="244"/>
      <c r="G10" s="244"/>
      <c r="H10" s="244"/>
      <c r="I10" s="244"/>
      <c r="J10" s="245"/>
    </row>
    <row r="11" spans="1:20">
      <c r="A11" s="39"/>
      <c r="J11" s="16"/>
    </row>
    <row r="12" spans="1:20" ht="165.75" customHeight="1">
      <c r="A12" s="246" t="s">
        <v>366</v>
      </c>
      <c r="B12" s="247"/>
      <c r="C12" s="247"/>
      <c r="D12" s="247"/>
      <c r="E12" s="247"/>
      <c r="F12" s="247"/>
      <c r="G12" s="247"/>
      <c r="H12" s="247"/>
      <c r="I12" s="247"/>
      <c r="J12" s="248"/>
    </row>
    <row r="13" spans="1:20">
      <c r="A13" s="39"/>
      <c r="J13" s="16"/>
    </row>
    <row r="14" spans="1:20">
      <c r="A14" s="39"/>
      <c r="J14" s="16"/>
    </row>
    <row r="15" spans="1:20" ht="59.1" customHeight="1">
      <c r="A15" s="219" t="s">
        <v>362</v>
      </c>
      <c r="B15" s="220"/>
      <c r="C15" s="221" t="s">
        <v>378</v>
      </c>
      <c r="D15" s="222"/>
      <c r="E15" s="222"/>
      <c r="F15" s="222"/>
      <c r="G15" s="223" t="s">
        <v>367</v>
      </c>
      <c r="H15" s="222"/>
      <c r="I15" s="222"/>
      <c r="J15" s="224"/>
    </row>
    <row r="16" spans="1:20" ht="74.45" customHeight="1">
      <c r="A16" s="228" t="s">
        <v>376</v>
      </c>
      <c r="B16" s="229"/>
      <c r="C16" s="230"/>
      <c r="D16" s="230"/>
      <c r="E16" s="230"/>
      <c r="F16" s="230"/>
      <c r="G16" s="230"/>
      <c r="H16" s="230"/>
      <c r="I16" s="230"/>
      <c r="J16" s="231"/>
      <c r="M16" s="218"/>
      <c r="N16" s="218"/>
      <c r="O16" s="218"/>
      <c r="P16" s="218"/>
      <c r="Q16" s="218"/>
      <c r="R16" s="218"/>
      <c r="S16" s="218"/>
      <c r="T16" s="218"/>
    </row>
    <row r="17" spans="1:40" ht="38.450000000000003" customHeight="1">
      <c r="A17" s="228" t="s">
        <v>377</v>
      </c>
      <c r="B17" s="229"/>
      <c r="C17" s="230"/>
      <c r="D17" s="230"/>
      <c r="E17" s="230"/>
      <c r="F17" s="230"/>
      <c r="G17" s="232"/>
      <c r="H17" s="232"/>
      <c r="I17" s="232"/>
      <c r="J17" s="233"/>
    </row>
    <row r="18" spans="1:40" ht="18.600000000000001" customHeight="1">
      <c r="A18" s="39"/>
      <c r="C18" s="40"/>
      <c r="D18" s="40"/>
      <c r="E18" s="40"/>
      <c r="F18" s="40"/>
      <c r="J18" s="16"/>
      <c r="O18" s="218"/>
      <c r="P18" s="218"/>
      <c r="Q18" s="218"/>
      <c r="R18" s="218"/>
      <c r="S18" s="218"/>
      <c r="T18" s="218"/>
      <c r="U18" s="218"/>
      <c r="V18" s="218"/>
      <c r="W18" s="218"/>
      <c r="X18" s="218"/>
    </row>
    <row r="19" spans="1:40" ht="52.5" customHeight="1">
      <c r="A19" s="249" t="s">
        <v>368</v>
      </c>
      <c r="B19" s="250"/>
      <c r="C19" s="250"/>
      <c r="D19" s="250"/>
      <c r="E19" s="250"/>
      <c r="F19" s="250"/>
      <c r="G19" s="250"/>
      <c r="H19" s="250"/>
      <c r="I19" s="250"/>
      <c r="J19" s="251"/>
      <c r="O19" s="218"/>
      <c r="P19" s="218"/>
      <c r="Q19" s="218"/>
      <c r="R19" s="218"/>
      <c r="S19" s="218"/>
      <c r="T19" s="218"/>
      <c r="U19" s="218"/>
      <c r="V19" s="218"/>
      <c r="W19" s="218"/>
      <c r="X19" s="218"/>
      <c r="AE19" s="218"/>
      <c r="AF19" s="218"/>
      <c r="AG19" s="218"/>
      <c r="AH19" s="218"/>
      <c r="AI19" s="218"/>
      <c r="AJ19" s="218"/>
      <c r="AK19" s="218"/>
      <c r="AL19" s="218"/>
      <c r="AM19" s="218"/>
      <c r="AN19" s="218"/>
    </row>
    <row r="20" spans="1:40" ht="123" customHeight="1" thickBot="1">
      <c r="A20" s="225"/>
      <c r="B20" s="226"/>
      <c r="C20" s="226"/>
      <c r="D20" s="226"/>
      <c r="E20" s="226"/>
      <c r="F20" s="226"/>
      <c r="G20" s="226"/>
      <c r="H20" s="226"/>
      <c r="I20" s="226"/>
      <c r="J20" s="227"/>
      <c r="O20" s="218"/>
      <c r="P20" s="218"/>
      <c r="Q20" s="218"/>
      <c r="R20" s="218"/>
      <c r="S20" s="218"/>
      <c r="T20" s="218"/>
      <c r="U20" s="218"/>
      <c r="V20" s="218"/>
      <c r="W20" s="218"/>
      <c r="X20" s="218"/>
      <c r="AE20" s="218"/>
      <c r="AF20" s="218"/>
      <c r="AG20" s="218"/>
      <c r="AH20" s="218"/>
      <c r="AI20" s="218"/>
      <c r="AJ20" s="218"/>
      <c r="AK20" s="218"/>
      <c r="AL20" s="218"/>
      <c r="AM20" s="218"/>
      <c r="AN20" s="218"/>
    </row>
    <row r="21" spans="1:40">
      <c r="AE21" s="218"/>
      <c r="AF21" s="218"/>
      <c r="AG21" s="218"/>
      <c r="AH21" s="218"/>
      <c r="AI21" s="218"/>
      <c r="AJ21" s="218"/>
      <c r="AK21" s="218"/>
      <c r="AL21" s="218"/>
      <c r="AM21" s="218"/>
      <c r="AN21" s="218"/>
    </row>
    <row r="22" spans="1:40">
      <c r="AE22" s="218"/>
      <c r="AF22" s="218"/>
      <c r="AG22" s="218"/>
      <c r="AH22" s="218"/>
      <c r="AI22" s="218"/>
      <c r="AJ22" s="218"/>
      <c r="AK22" s="218"/>
      <c r="AL22" s="218"/>
      <c r="AM22" s="218"/>
      <c r="AN22" s="218"/>
    </row>
    <row r="23" spans="1:40">
      <c r="L23" s="218"/>
      <c r="M23" s="218"/>
      <c r="N23" s="218"/>
      <c r="O23" s="218"/>
      <c r="P23" s="218"/>
      <c r="Q23" s="218"/>
      <c r="R23" s="218"/>
      <c r="S23" s="218"/>
      <c r="T23" s="218"/>
      <c r="U23" s="218"/>
    </row>
    <row r="24" spans="1:40">
      <c r="L24" s="218"/>
      <c r="M24" s="218"/>
      <c r="N24" s="218"/>
      <c r="O24" s="218"/>
      <c r="P24" s="218"/>
      <c r="Q24" s="218"/>
      <c r="R24" s="218"/>
      <c r="S24" s="218"/>
      <c r="T24" s="218"/>
      <c r="U24" s="218"/>
      <c r="AE24" s="218"/>
      <c r="AF24" s="218"/>
      <c r="AG24" s="218"/>
      <c r="AH24" s="218"/>
      <c r="AI24" s="218"/>
      <c r="AJ24" s="218"/>
      <c r="AK24" s="218"/>
      <c r="AL24" s="218"/>
      <c r="AM24" s="218"/>
      <c r="AN24" s="218"/>
    </row>
    <row r="25" spans="1:40">
      <c r="L25" s="218"/>
      <c r="M25" s="218"/>
      <c r="N25" s="218"/>
      <c r="O25" s="218"/>
      <c r="P25" s="218"/>
      <c r="Q25" s="218"/>
      <c r="R25" s="218"/>
      <c r="S25" s="218"/>
      <c r="T25" s="218"/>
      <c r="U25" s="218"/>
      <c r="AE25" s="218"/>
      <c r="AF25" s="218"/>
      <c r="AG25" s="218"/>
      <c r="AH25" s="218"/>
      <c r="AI25" s="218"/>
      <c r="AJ25" s="218"/>
      <c r="AK25" s="218"/>
      <c r="AL25" s="218"/>
      <c r="AM25" s="218"/>
      <c r="AN25" s="218"/>
    </row>
    <row r="26" spans="1:40">
      <c r="AE26" s="218"/>
      <c r="AF26" s="218"/>
      <c r="AG26" s="218"/>
      <c r="AH26" s="218"/>
      <c r="AI26" s="218"/>
      <c r="AJ26" s="218"/>
      <c r="AK26" s="218"/>
      <c r="AL26" s="218"/>
      <c r="AM26" s="218"/>
      <c r="AN26" s="218"/>
    </row>
    <row r="27" spans="1:40">
      <c r="AE27" s="218"/>
      <c r="AF27" s="218"/>
      <c r="AG27" s="218"/>
      <c r="AH27" s="218"/>
      <c r="AI27" s="218"/>
      <c r="AJ27" s="218"/>
      <c r="AK27" s="218"/>
      <c r="AL27" s="218"/>
      <c r="AM27" s="218"/>
      <c r="AN27" s="218"/>
    </row>
    <row r="28" spans="1:40">
      <c r="AE28" s="218"/>
      <c r="AF28" s="218"/>
      <c r="AG28" s="218"/>
      <c r="AH28" s="218"/>
      <c r="AI28" s="218"/>
      <c r="AJ28" s="218"/>
      <c r="AK28" s="218"/>
      <c r="AL28" s="218"/>
      <c r="AM28" s="218"/>
      <c r="AN28" s="218"/>
    </row>
  </sheetData>
  <sheetProtection algorithmName="SHA-512" hashValue="2wQHls972YnNHwzB8OzFwcK9ufIVBHZkDEOMovAB5lhMCrd3rc9Gx59GV04jbbG+smWLgAw4oVVDkDQu+/Ojrw==" saltValue="8QTqwujP1l1ENEpczHuB2g==" spinCount="100000" sheet="1" objects="1" scenarios="1" selectLockedCells="1"/>
  <mergeCells count="63">
    <mergeCell ref="AE28:AF28"/>
    <mergeCell ref="AG28:AJ28"/>
    <mergeCell ref="AK28:AN28"/>
    <mergeCell ref="AE26:AF26"/>
    <mergeCell ref="AG26:AJ26"/>
    <mergeCell ref="AK26:AN26"/>
    <mergeCell ref="AE27:AF27"/>
    <mergeCell ref="AG27:AJ27"/>
    <mergeCell ref="AK27:AN27"/>
    <mergeCell ref="AE22:AF22"/>
    <mergeCell ref="AG22:AJ22"/>
    <mergeCell ref="AK22:AN22"/>
    <mergeCell ref="AE24:AN24"/>
    <mergeCell ref="AE25:AF25"/>
    <mergeCell ref="AG25:AJ25"/>
    <mergeCell ref="AK25:AN25"/>
    <mergeCell ref="AE20:AF20"/>
    <mergeCell ref="AG20:AJ20"/>
    <mergeCell ref="AK20:AN20"/>
    <mergeCell ref="AE21:AF21"/>
    <mergeCell ref="AG21:AJ21"/>
    <mergeCell ref="AK21:AN21"/>
    <mergeCell ref="A8:J8"/>
    <mergeCell ref="A9:J9"/>
    <mergeCell ref="A10:J10"/>
    <mergeCell ref="A12:J12"/>
    <mergeCell ref="AE19:AN19"/>
    <mergeCell ref="A19:J19"/>
    <mergeCell ref="U19:X19"/>
    <mergeCell ref="A1:J1"/>
    <mergeCell ref="A2:J2"/>
    <mergeCell ref="A4:J4"/>
    <mergeCell ref="A5:J5"/>
    <mergeCell ref="A7:J7"/>
    <mergeCell ref="A20:J20"/>
    <mergeCell ref="A16:B16"/>
    <mergeCell ref="C16:F16"/>
    <mergeCell ref="G16:J16"/>
    <mergeCell ref="A17:B17"/>
    <mergeCell ref="C17:F17"/>
    <mergeCell ref="G17:J17"/>
    <mergeCell ref="O20:P20"/>
    <mergeCell ref="Q20:T20"/>
    <mergeCell ref="U20:X20"/>
    <mergeCell ref="O18:P18"/>
    <mergeCell ref="Q18:T18"/>
    <mergeCell ref="U18:X18"/>
    <mergeCell ref="L25:M25"/>
    <mergeCell ref="N25:Q25"/>
    <mergeCell ref="R25:U25"/>
    <mergeCell ref="A15:B15"/>
    <mergeCell ref="C15:F15"/>
    <mergeCell ref="G15:J15"/>
    <mergeCell ref="M16:P16"/>
    <mergeCell ref="L23:M23"/>
    <mergeCell ref="N23:Q23"/>
    <mergeCell ref="R23:U23"/>
    <mergeCell ref="L24:M24"/>
    <mergeCell ref="N24:Q24"/>
    <mergeCell ref="R24:U24"/>
    <mergeCell ref="Q16:T16"/>
    <mergeCell ref="O19:P19"/>
    <mergeCell ref="Q19:T19"/>
  </mergeCells>
  <dataValidations count="2">
    <dataValidation type="textLength" operator="lessThan" allowBlank="1" showInputMessage="1" showErrorMessage="1" sqref="A20:J20" xr:uid="{00000000-0002-0000-0200-000000000000}">
      <formula1>501</formula1>
    </dataValidation>
    <dataValidation type="textLength" operator="lessThan" allowBlank="1" showInputMessage="1" showErrorMessage="1" sqref="G16:J17" xr:uid="{00000000-0002-0000-0200-000001000000}">
      <formula1>151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A3" sqref="A3:K3"/>
    </sheetView>
  </sheetViews>
  <sheetFormatPr defaultColWidth="8.85546875" defaultRowHeight="15"/>
  <cols>
    <col min="1" max="1" width="46.42578125" bestFit="1" customWidth="1"/>
  </cols>
  <sheetData>
    <row r="1" spans="1:11">
      <c r="A1" s="258" t="s">
        <v>379</v>
      </c>
      <c r="B1" s="259"/>
      <c r="C1" s="259"/>
      <c r="D1" s="259"/>
      <c r="E1" s="259"/>
      <c r="F1" s="259"/>
      <c r="G1" s="259"/>
      <c r="H1" s="259"/>
      <c r="I1" s="259"/>
      <c r="J1" s="259"/>
      <c r="K1" s="260"/>
    </row>
    <row r="2" spans="1:11">
      <c r="A2" s="261"/>
      <c r="B2" s="262"/>
      <c r="C2" s="262"/>
      <c r="D2" s="262"/>
      <c r="E2" s="262"/>
      <c r="F2" s="262"/>
      <c r="G2" s="262"/>
      <c r="H2" s="262"/>
      <c r="I2" s="262"/>
      <c r="J2" s="262"/>
      <c r="K2" s="263"/>
    </row>
    <row r="3" spans="1:11" ht="26.25" customHeight="1">
      <c r="A3" s="264" t="s">
        <v>380</v>
      </c>
      <c r="B3" s="265"/>
      <c r="C3" s="265"/>
      <c r="D3" s="265"/>
      <c r="E3" s="265"/>
      <c r="F3" s="265"/>
      <c r="G3" s="265"/>
      <c r="H3" s="265"/>
      <c r="I3" s="265"/>
      <c r="J3" s="265"/>
      <c r="K3" s="266"/>
    </row>
    <row r="4" spans="1:11" ht="15.75" thickBot="1">
      <c r="A4" s="267" t="s">
        <v>381</v>
      </c>
      <c r="B4" s="268"/>
      <c r="C4" s="268"/>
      <c r="D4" s="268"/>
      <c r="E4" s="268"/>
      <c r="F4" s="268"/>
      <c r="G4" s="268"/>
      <c r="H4" s="268"/>
      <c r="I4" s="268"/>
      <c r="J4" s="268"/>
      <c r="K4" s="269"/>
    </row>
    <row r="5" spans="1:11" ht="18.75" customHeight="1">
      <c r="A5" s="41" t="s">
        <v>382</v>
      </c>
      <c r="B5" s="42"/>
      <c r="C5" s="42"/>
      <c r="D5" s="42"/>
      <c r="E5" s="42"/>
      <c r="F5" s="42"/>
      <c r="G5" s="42"/>
      <c r="H5" s="42"/>
      <c r="I5" s="42"/>
      <c r="J5" s="42"/>
      <c r="K5" s="43"/>
    </row>
    <row r="6" spans="1:11">
      <c r="A6" s="44" t="s">
        <v>383</v>
      </c>
      <c r="B6" s="40"/>
      <c r="C6" s="40"/>
      <c r="D6" s="40"/>
      <c r="E6" s="40"/>
      <c r="F6" s="40"/>
      <c r="G6" s="40"/>
      <c r="H6" s="40"/>
      <c r="I6" s="40"/>
      <c r="J6" s="40"/>
      <c r="K6" s="45"/>
    </row>
    <row r="7" spans="1:11">
      <c r="A7" s="44" t="s">
        <v>384</v>
      </c>
      <c r="B7" s="270"/>
      <c r="C7" s="270"/>
      <c r="D7" s="270"/>
      <c r="E7" s="270"/>
      <c r="F7" s="270"/>
      <c r="G7" s="270"/>
      <c r="H7" s="270"/>
      <c r="I7" s="270"/>
      <c r="J7" s="270"/>
      <c r="K7" s="271"/>
    </row>
    <row r="8" spans="1:11">
      <c r="A8" s="39"/>
      <c r="K8" s="16"/>
    </row>
    <row r="9" spans="1:11">
      <c r="A9" s="56" t="s">
        <v>385</v>
      </c>
      <c r="B9" s="275"/>
      <c r="C9" s="276"/>
      <c r="D9" s="276"/>
      <c r="E9" s="276"/>
      <c r="F9" s="276"/>
      <c r="G9" s="276"/>
      <c r="H9" s="276"/>
      <c r="I9" s="276"/>
      <c r="J9" s="276"/>
      <c r="K9" s="277"/>
    </row>
    <row r="10" spans="1:11">
      <c r="A10" s="44" t="s">
        <v>395</v>
      </c>
      <c r="B10" s="272"/>
      <c r="C10" s="273"/>
      <c r="D10" s="273"/>
      <c r="E10" s="273"/>
      <c r="F10" s="273"/>
      <c r="G10" s="273"/>
      <c r="H10" s="273"/>
      <c r="I10" s="273"/>
      <c r="J10" s="273"/>
      <c r="K10" s="274"/>
    </row>
    <row r="11" spans="1:11">
      <c r="A11" s="39"/>
      <c r="K11" s="16"/>
    </row>
    <row r="12" spans="1:11">
      <c r="A12" s="44" t="s">
        <v>386</v>
      </c>
      <c r="B12" s="46"/>
      <c r="C12" s="40"/>
      <c r="D12" s="40"/>
      <c r="E12" s="40"/>
      <c r="F12" s="40"/>
      <c r="G12" s="40"/>
      <c r="H12" s="40"/>
      <c r="I12" s="40"/>
      <c r="J12" s="40"/>
      <c r="K12" s="45"/>
    </row>
    <row r="13" spans="1:11">
      <c r="A13" s="44" t="s">
        <v>387</v>
      </c>
      <c r="B13" s="272"/>
      <c r="C13" s="273"/>
      <c r="D13" s="273"/>
      <c r="E13" s="273"/>
      <c r="F13" s="273"/>
      <c r="G13" s="273"/>
      <c r="H13" s="273"/>
      <c r="I13" s="273"/>
      <c r="J13" s="273"/>
      <c r="K13" s="274"/>
    </row>
    <row r="14" spans="1:11">
      <c r="A14" s="39"/>
      <c r="K14" s="16"/>
    </row>
    <row r="15" spans="1:11" ht="28.5" customHeight="1">
      <c r="A15" s="47" t="s">
        <v>388</v>
      </c>
      <c r="B15" s="252"/>
      <c r="C15" s="253"/>
      <c r="D15" s="253"/>
      <c r="E15" s="253"/>
      <c r="F15" s="253"/>
      <c r="G15" s="253"/>
      <c r="H15" s="253"/>
      <c r="I15" s="253"/>
      <c r="J15" s="253"/>
      <c r="K15" s="254"/>
    </row>
    <row r="16" spans="1:11" ht="15.75" thickBot="1">
      <c r="A16" s="48"/>
      <c r="B16" s="49"/>
      <c r="C16" s="49"/>
      <c r="D16" s="49"/>
      <c r="E16" s="49"/>
      <c r="F16" s="49"/>
      <c r="G16" s="49"/>
      <c r="H16" s="49"/>
      <c r="I16" s="49"/>
      <c r="J16" s="49"/>
      <c r="K16" s="50"/>
    </row>
    <row r="17" spans="1:11" ht="18" customHeight="1">
      <c r="A17" s="51" t="s">
        <v>389</v>
      </c>
      <c r="B17" s="52"/>
      <c r="C17" s="52"/>
      <c r="D17" s="52"/>
      <c r="E17" s="52"/>
      <c r="F17" s="52"/>
      <c r="G17" s="52"/>
      <c r="H17" s="52"/>
      <c r="I17" s="52"/>
      <c r="J17" s="52"/>
      <c r="K17" s="53"/>
    </row>
    <row r="18" spans="1:11" ht="57.75" customHeight="1" thickBot="1">
      <c r="A18" s="54" t="s">
        <v>390</v>
      </c>
      <c r="B18" s="255"/>
      <c r="C18" s="256"/>
      <c r="D18" s="256"/>
      <c r="E18" s="256"/>
      <c r="F18" s="256"/>
      <c r="G18" s="256"/>
      <c r="H18" s="256"/>
      <c r="I18" s="256"/>
      <c r="J18" s="256"/>
      <c r="K18" s="257"/>
    </row>
  </sheetData>
  <sheetProtection algorithmName="SHA-512" hashValue="YuRLkxoE0QUdvpVLu1Q0jYlNbkcUbLJpsHtzcnDgcwW6zLpt2r0a4TADnm8cOtHoyOviz9Ut86+PfHIxxJTiwg==" saltValue="imSpZsV59YFw6KiYozkSvA=="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247" zoomScaleNormal="100" workbookViewId="0">
      <selection activeCell="J20" sqref="J20"/>
    </sheetView>
  </sheetViews>
  <sheetFormatPr defaultColWidth="9.140625" defaultRowHeight="15"/>
  <cols>
    <col min="2" max="2" width="53.5703125" bestFit="1" customWidth="1"/>
  </cols>
  <sheetData>
    <row r="1" spans="1:4">
      <c r="B1" s="17" t="s">
        <v>358</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370</v>
      </c>
    </row>
    <row r="19" spans="1:10">
      <c r="A19">
        <f>IF(ISNUMBER(FIND(#REF!,B19:B267)),MAX(A$1:$A18)+1,0)</f>
        <v>0</v>
      </c>
      <c r="B19" t="s">
        <v>20</v>
      </c>
      <c r="D19" t="str">
        <f>IFERROR(VLOOKUP(ROWS($D$2:D19),$A$2:$B$250,2,0),"")</f>
        <v/>
      </c>
      <c r="J19" t="s">
        <v>371</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Q72BIO3+KQ/D0I6hzXiJoq1OwcVlvJcmvea+f8zgk3LIhFyaHijAgThpxXKeQDYw4NQCvchWobV9UluT+MPCKg==" saltValue="2S0lJbROjJrm+uH5khTid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2.xml><?xml version="1.0" encoding="utf-8"?>
<ds:datastoreItem xmlns:ds="http://schemas.openxmlformats.org/officeDocument/2006/customXml" ds:itemID="{7CD04C80-5507-48EC-B2FD-3F900E8841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www.w3.org/XML/1998/namespace"/>
    <ds:schemaRef ds:uri="http://purl.org/dc/dcmitype/"/>
  </ds:schemaRefs>
</ds:datastoreItem>
</file>

<file path=customXml/itemProps3.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2024-11-18T15:05:01Z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