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6E947334-F087-44B8-ACCB-71FE95B555F4}" xr6:coauthVersionLast="47" xr6:coauthVersionMax="47" xr10:uidLastSave="{00000000-0000-0000-0000-000000000000}"/>
  <bookViews>
    <workbookView xWindow="-120" yWindow="-120" windowWidth="29040" windowHeight="17520" xr2:uid="{00000000-000D-0000-FFFF-FFFF00000000}"/>
  </bookViews>
  <sheets>
    <sheet name="GPA" sheetId="15" r:id="rId1"/>
    <sheet name="SOP" sheetId="9" r:id="rId2"/>
    <sheet name="Pre-mapping" sheetId="12" state="hidden" r:id="rId3"/>
    <sheet name="English" sheetId="13" r:id="rId4"/>
    <sheet name="Countries" sheetId="7" state="hidden" r:id="rId5"/>
  </sheets>
  <externalReferences>
    <externalReference r:id="rId6"/>
    <externalReference r:id="rId7"/>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5" l="1"/>
  <c r="F22" i="15"/>
  <c r="G22" i="15"/>
  <c r="H22" i="15"/>
  <c r="I22" i="15"/>
  <c r="J22" i="15"/>
  <c r="E22" i="15"/>
  <c r="K38" i="15"/>
  <c r="K168" i="15"/>
  <c r="K22" i="15" l="1"/>
  <c r="D23" i="15"/>
  <c r="K122" i="15"/>
  <c r="K124" i="15"/>
  <c r="K125" i="15"/>
  <c r="K126" i="15"/>
  <c r="K127" i="15"/>
  <c r="K128" i="15"/>
  <c r="K129" i="15"/>
  <c r="K130" i="15"/>
  <c r="K131" i="15"/>
  <c r="K132" i="15"/>
  <c r="K133" i="15"/>
  <c r="K134" i="15"/>
  <c r="K135" i="15"/>
  <c r="K136" i="15"/>
  <c r="K137" i="15"/>
  <c r="K138" i="15"/>
  <c r="K139" i="15"/>
  <c r="K140" i="15"/>
  <c r="K141" i="15"/>
  <c r="K142" i="15"/>
  <c r="K143" i="15"/>
  <c r="B144" i="15"/>
  <c r="C23" i="15"/>
  <c r="B22" i="15"/>
  <c r="K16" i="15"/>
  <c r="F23" i="15" l="1"/>
  <c r="G23" i="15"/>
  <c r="H23" i="15"/>
  <c r="I23" i="15"/>
  <c r="J23" i="15"/>
  <c r="E23" i="15"/>
  <c r="K24" i="15"/>
  <c r="K121" i="15" l="1"/>
  <c r="K120" i="15"/>
  <c r="K119" i="15"/>
  <c r="K118" i="15"/>
  <c r="K117" i="15"/>
  <c r="K116" i="15"/>
  <c r="K115" i="15"/>
  <c r="K114" i="15"/>
  <c r="K113" i="15"/>
  <c r="K112" i="15"/>
  <c r="K111" i="15"/>
  <c r="K110" i="15"/>
  <c r="K109" i="15"/>
  <c r="K108" i="15"/>
  <c r="K107" i="15"/>
  <c r="K106" i="15"/>
  <c r="K105" i="15"/>
  <c r="K104" i="15"/>
  <c r="K103" i="15"/>
  <c r="K102" i="15"/>
  <c r="K101" i="15"/>
  <c r="K100" i="15"/>
  <c r="K99" i="15"/>
  <c r="K98" i="15"/>
  <c r="K97" i="15"/>
  <c r="K96" i="15"/>
  <c r="K95" i="15"/>
  <c r="K94" i="15"/>
  <c r="K93" i="15"/>
  <c r="K92" i="15"/>
  <c r="K91" i="15"/>
  <c r="K90" i="15"/>
  <c r="K89" i="15"/>
  <c r="K88" i="15"/>
  <c r="K87" i="15"/>
  <c r="K86" i="15"/>
  <c r="K85" i="15"/>
  <c r="K84" i="15"/>
  <c r="K83" i="15"/>
  <c r="K82" i="15"/>
  <c r="K81" i="15"/>
  <c r="K80" i="15"/>
  <c r="K79" i="15"/>
  <c r="K78"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7" i="15"/>
  <c r="K36" i="15"/>
  <c r="K35" i="15"/>
  <c r="K34" i="15"/>
  <c r="K33" i="15"/>
  <c r="K32" i="15"/>
  <c r="K31" i="15"/>
  <c r="K30" i="15"/>
  <c r="K29" i="15"/>
  <c r="K28" i="15"/>
  <c r="K27" i="15"/>
  <c r="K26" i="15"/>
  <c r="K25" i="15"/>
  <c r="K23" i="15" l="1"/>
  <c r="A10" i="12"/>
  <c r="A8" i="12"/>
  <c r="A5" i="12"/>
  <c r="B11" i="9"/>
  <c r="B10" i="9"/>
  <c r="B9" i="9"/>
  <c r="B8" i="9"/>
  <c r="A2" i="9" l="1"/>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<sst xmlns="http://schemas.openxmlformats.org/spreadsheetml/2006/main" count="523" uniqueCount="489">
  <si>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</si>
  <si>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</si>
  <si>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</si>
  <si>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</si>
  <si>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</si>
  <si>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</si>
  <si>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</si>
  <si>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</si>
  <si>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</si>
  <si>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</si>
  <si>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</si>
  <si>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</si>
  <si>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</si>
  <si>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</si>
  <si>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</si>
  <si>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</si>
  <si>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</si>
  <si>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</si>
  <si>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</si>
  <si>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</si>
  <si>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</si>
  <si>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</si>
  <si>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</si>
  <si>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</si>
  <si>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</si>
  <si>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</si>
  <si>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</si>
  <si>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</si>
  <si>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</si>
  <si>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</si>
  <si>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</si>
  <si>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</si>
  <si>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</si>
  <si>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</si>
  <si>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</si>
  <si>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</si>
  <si>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</si>
  <si>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</si>
  <si>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</si>
  <si>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</si>
  <si>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</si>
  <si>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</si>
  <si>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</si>
  <si>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</si>
  <si>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</si>
  <si>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</si>
  <si>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</si>
  <si>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</si>
  <si>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</si>
  <si>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</si>
  <si>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</si>
  <si>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</si>
  <si>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</si>
  <si>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</si>
  <si>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</si>
  <si>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</si>
  <si>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</si>
  <si>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</si>
  <si>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</si>
  <si>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</si>
  <si>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</si>
  <si>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</si>
  <si>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</si>
  <si>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</si>
  <si>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</si>
  <si>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</si>
  <si>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</si>
  <si>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</si>
  <si>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</si>
  <si>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</si>
  <si>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</si>
  <si>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</si>
  <si>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</si>
  <si>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</si>
  <si>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</si>
  <si>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</si>
  <si>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</si>
  <si>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</si>
  <si>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</si>
  <si>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</si>
  <si>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</si>
  <si>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</si>
  <si>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</si>
  <si>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</si>
  <si>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</si>
  <si>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</si>
  <si>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</si>
  <si>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</si>
  <si>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</si>
  <si>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</si>
  <si>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</si>
  <si>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</si>
  <si>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</si>
  <si>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</si>
  <si>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</si>
  <si>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</si>
  <si>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</si>
  <si>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</si>
  <si>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</si>
  <si>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</si>
  <si>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</si>
  <si>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</si>
  <si>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</si>
  <si>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</si>
  <si>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</si>
  <si>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</si>
  <si>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</si>
  <si>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</si>
  <si>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</si>
  <si>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</si>
  <si>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</si>
  <si>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</si>
  <si>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</si>
  <si>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</si>
  <si>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</si>
  <si>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</si>
  <si>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</si>
  <si>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</si>
  <si>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</si>
  <si>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</si>
  <si>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</si>
  <si>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</si>
  <si>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</si>
  <si>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</si>
  <si>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</si>
  <si>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</si>
  <si>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</si>
  <si>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</si>
  <si>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</si>
  <si>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</si>
  <si>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</si>
  <si>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</si>
  <si>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</si>
  <si>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</si>
  <si>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</si>
  <si>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</si>
  <si>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</si>
  <si>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</si>
  <si>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</si>
  <si>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</si>
  <si>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</si>
  <si>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</si>
  <si>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</si>
  <si>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</si>
  <si>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</si>
  <si>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</si>
  <si>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</si>
  <si>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</si>
  <si>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</si>
  <si>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</si>
  <si>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</si>
  <si>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</si>
  <si>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</si>
  <si>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</si>
  <si>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</si>
  <si>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</si>
  <si>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</si>
  <si>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</si>
  <si>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</si>
  <si>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</si>
  <si>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</si>
  <si>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</si>
  <si>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</si>
  <si>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</si>
  <si>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</si>
  <si>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</si>
  <si>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</si>
  <si>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</si>
  <si>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</si>
  <si>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</si>
  <si>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</si>
  <si>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</si>
  <si>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</si>
  <si>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</si>
  <si>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</si>
  <si>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</si>
  <si>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</si>
  <si>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</si>
  <si>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</si>
  <si>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</si>
  <si>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</si>
  <si>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</si>
  <si>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</si>
  <si>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</si>
  <si>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</si>
  <si>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</si>
  <si>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</si>
  <si>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</si>
  <si>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</si>
  <si>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</si>
  <si>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</si>
  <si>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</si>
  <si>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</si>
  <si>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</si>
  <si>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</si>
  <si>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</si>
  <si>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</si>
  <si>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</si>
  <si>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</si>
  <si>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</si>
  <si>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</si>
  <si>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</si>
  <si>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</si>
  <si>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</si>
  <si>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</si>
  <si>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</si>
  <si>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</si>
  <si>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</si>
  <si>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</si>
  <si>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</si>
  <si>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</si>
  <si>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</si>
  <si>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</si>
  <si>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</si>
  <si>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</si>
  <si>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</si>
  <si>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</si>
  <si>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</si>
  <si>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</si>
  <si>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</si>
  <si>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</si>
  <si>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</si>
  <si>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</si>
  <si>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</si>
  <si>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</si>
  <si>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</si>
  <si>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</si>
  <si>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</si>
  <si>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</si>
  <si>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</si>
  <si>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</si>
  <si>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</si>
  <si>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</si>
  <si>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</si>
  <si>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</si>
  <si>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</si>
  <si>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</si>
  <si>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</si>
  <si>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</si>
  <si>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</si>
  <si>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</si>
  <si>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</si>
  <si>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</si>
  <si>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</si>
  <si>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</si>
  <si>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</si>
  <si>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</si>
  <si>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</si>
  <si>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</si>
  <si>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</si>
  <si>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</si>
  <si>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</si>
  <si>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</si>
  <si>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</si>
  <si>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</si>
  <si>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</si>
  <si>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</si>
  <si>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</si>
  <si>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</si>
  <si>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</si>
  <si>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Passing grade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</si>
  <si>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</si>
  <si>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</si>
  <si>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</si>
  <si>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</si>
  <si>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</si>
  <si>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</si>
  <si>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</si>
  <si>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</si>
  <si>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</si>
  <si>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</si>
  <si>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</si>
  <si>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</si>
  <si>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</si>
  <si>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</si>
  <si>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</si>
  <si>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</si>
  <si>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</si>
  <si>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</si>
  <si>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</si>
  <si>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</si>
  <si>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</si>
  <si>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</si>
  <si>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</si>
  <si>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</si>
  <si>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</si>
  <si>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</si>
  <si>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</si>
  <si>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</si>
  <si>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</si>
  <si>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</si>
  <si>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</si>
  <si>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</si>
  <si>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</si>
  <si>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</si>
  <si>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</si>
  <si>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</si>
  <si>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</si>
  <si>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</si>
  <si>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</si>
  <si>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</si>
  <si>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</si>
  <si>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</si>
  <si>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</si>
  <si>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</si>
  <si>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</si>
  <si>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</si>
  <si>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</si>
  <si>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</si>
  <si>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</si>
  <si>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</si>
  <si>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</si>
  <si>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</si>
  <si>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</si>
  <si>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</si>
  <si>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</si>
  <si>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</si>
  <si>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</si>
  <si>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</si>
  <si>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</si>
  <si>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</si>
  <si>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</si>
  <si>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</si>
  <si>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</si>
  <si>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</si>
  <si>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</si>
  <si>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</si>
  <si>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</si>
  <si>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</si>
  <si>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</si>
  <si>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</si>
  <si>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</si>
  <si>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</si>
  <si>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</si>
  <si>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</si>
  <si>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</si>
  <si>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</si>
  <si>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</si>
  <si>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</si>
  <si>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</si>
  <si>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</si>
  <si>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</si>
  <si>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</si>
  <si>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</si>
  <si>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</si>
  <si>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</si>
  <si>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</si>
  <si>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</si>
  <si>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</si>
  <si>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</si>
  <si>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</si>
  <si>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</si>
  <si>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</si>
  <si>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</si>
  <si>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</si>
  <si>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</si>
  <si>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</si>
  <si>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</si>
  <si>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</si>
  <si>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</si>
  <si>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</si>
  <si>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</si>
  <si>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</si>
  <si>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</si>
  <si>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</si>
  <si>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</si>
  <si>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Linear algebra
(vector, matrices, eigenvalues…)</t>
  </si>
  <si>
    <t>Differential equations
(Ordinary and partial)</t>
  </si>
  <si>
    <t>Statistic and probability
(Distributors, confidence intervals, regression analysis, …)</t>
  </si>
  <si>
    <t>Complex functions (complex numbers, eigenvalues, etc..)</t>
  </si>
  <si>
    <t>Mechanics (Newton’s law’s, dynamics, fluid mechanics, etc.</t>
  </si>
  <si>
    <t>Material science 
(Laboratory testing and safety, Material properties,…)</t>
  </si>
  <si>
    <t xml:space="preserve">Thermodynamics 
(Temperature and Heat, thermal properties, first and second law, Ideal gas law ,…) </t>
  </si>
  <si>
    <t>Basic programming 
(Loops, calls, conditions, etc.)</t>
  </si>
  <si>
    <t xml:space="preserve">Numerical algorithms 
(Solving linear equations, errors, iterations, convergence,…) </t>
  </si>
  <si>
    <t>Physiology (the human Body, diseases, organ functions, etc)</t>
  </si>
  <si>
    <t>Anatomy (circulatory system, organs, skeleton, skeletal system, etc)</t>
  </si>
  <si>
    <t>Cell biology (cell structure, organelles, processes within the cell, etc…)</t>
  </si>
  <si>
    <t>Chemistry (atoms and periodics sytems, chemical reactions, bonds, etc…)</t>
  </si>
  <si>
    <t>Biomedical Engineering</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</si>
  <si>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</si>
  <si>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</si>
  <si>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</si>
  <si>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</si>
  <si>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</si>
  <si>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</si>
  <si>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</si>
  <si>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</si>
  <si>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</si>
  <si>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</si>
  <si>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</si>
  <si>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</si>
  <si>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</si>
  <si>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</si>
  <si>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</si>
  <si>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</si>
  <si>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</si>
  <si>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Student number:</t>
  </si>
  <si>
    <t>Choose the focus area you are most likely to follow during your MSc at DTU, preferably supported by a list of relevant courses from the program.</t>
  </si>
  <si>
    <t>Explain below how you see this (or part of this) fit your career plan. In addition, highlight relevant qualifications from your Bachelor's studies which also support you in your MSc. program (max. 1000 characters):</t>
  </si>
  <si>
    <t>Focus Area:</t>
  </si>
  <si>
    <t>Medical Imaging and Radiation Physics</t>
  </si>
  <si>
    <t>Biomedical Signal Processing and Bioinstrumentation</t>
  </si>
  <si>
    <t>Biomodelling and Transport Phenomena</t>
  </si>
  <si>
    <t>Biomechanics and Biomaterials</t>
  </si>
  <si>
    <t>Other</t>
  </si>
  <si>
    <t>Type of Bachelor's degree:</t>
  </si>
  <si>
    <t>10 ECTS Mathematics for technical sciences</t>
  </si>
  <si>
    <t>5 ECTS Statistics</t>
  </si>
  <si>
    <t>10 ECTS Physics for technical sciences</t>
  </si>
  <si>
    <t>5 ECTS Programming</t>
  </si>
  <si>
    <t>10 ECTS Human Physiology, Anatomy and Cell Biology</t>
  </si>
  <si>
    <t>5 ECTS Chemistry</t>
  </si>
  <si>
    <t>How do you fulfil the academic requirements  
Mention the Course/subject name and number from your academic transcript
(minimum academic level has to be bachelors)</t>
  </si>
  <si>
    <t>A course you specify can only contribute in one box below! All courses should be specified by: course code, course name, number of ECTS.</t>
  </si>
  <si>
    <r>
      <t xml:space="preserve">Specific course description links (if availabe in EN)
</t>
    </r>
    <r>
      <rPr>
        <b/>
        <i/>
        <u/>
        <sz val="9"/>
        <color theme="1"/>
        <rFont val="Calibri"/>
        <family val="2"/>
        <scheme val="minor"/>
      </rPr>
      <t>only use if the course falls into the categories mentioned</t>
    </r>
  </si>
  <si>
    <t>Comments (if any)</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</si>
  <si>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</si>
  <si>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</si>
  <si>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</si>
  <si>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</si>
  <si>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</si>
  <si>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</si>
  <si>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</si>
  <si>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</si>
  <si>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</si>
  <si>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</si>
  <si>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</si>
  <si>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</si>
  <si>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</si>
  <si>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</si>
  <si>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</si>
  <si>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</si>
  <si>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</si>
  <si>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</si>
  <si>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</si>
  <si>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Ongoing Courses</t>
  </si>
  <si>
    <t>Have you ever had a DTU student number?</t>
  </si>
  <si>
    <t>If yes, please state your DTU student number.</t>
  </si>
  <si>
    <t>-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This sheet should be filled with Microsoft Excel. Other editors may tamper with the formating.</t>
  </si>
  <si>
    <t>1/4 Information on applicant:</t>
  </si>
  <si>
    <t>2/4 Information on qualifying degree</t>
  </si>
  <si>
    <t>3/4 Information on grade scale at your home university</t>
  </si>
  <si>
    <t>Grade scale minimum (home university):</t>
  </si>
  <si>
    <t>Grade scale maximum (home university):</t>
  </si>
  <si>
    <r>
      <t xml:space="preserve">Insert all text </t>
    </r>
    <r>
      <rPr>
        <u/>
        <sz val="12"/>
        <color theme="1"/>
        <rFont val="Calibri"/>
        <family val="2"/>
        <scheme val="minor"/>
      </rPr>
      <t>manually</t>
    </r>
    <r>
      <rPr>
        <sz val="12"/>
        <color theme="1"/>
        <rFont val="Calibri"/>
        <family val="2"/>
        <scheme val="minor"/>
      </rPr>
      <t xml:space="preserve">. </t>
    </r>
    <r>
      <rPr>
        <b/>
        <sz val="12"/>
        <color theme="1"/>
        <rFont val="Calibri"/>
        <family val="2"/>
        <scheme val="minor"/>
      </rPr>
      <t>Do not copy &amp; paste!</t>
    </r>
  </si>
  <si>
    <t>4/4 Course information</t>
  </si>
  <si>
    <t>Pre-Mapping for the MSc programme in Biomedical Engineering</t>
  </si>
  <si>
    <t>Credits (BSc)</t>
  </si>
  <si>
    <t>Local Grade (Bsc)</t>
  </si>
  <si>
    <t>Credit estimation for relevant topic</t>
  </si>
  <si>
    <t>Grade estimation for relevant topic</t>
  </si>
  <si>
    <t>Non-numerically graded courses OR Pass/fail courses</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</si>
  <si>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</si>
  <si>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</si>
  <si>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</si>
  <si>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</si>
  <si>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</si>
  <si>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</si>
  <si>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</si>
  <si>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</si>
  <si>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</si>
  <si>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</si>
  <si>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</si>
  <si>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</si>
  <si>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</si>
  <si>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</si>
  <si>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</si>
  <si>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</si>
  <si>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</si>
  <si>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</si>
  <si>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r>
      <t>Mathematics 1</t>
    </r>
    <r>
      <rPr>
        <b/>
        <i/>
        <sz val="11"/>
        <color theme="0" tint="-0.499984740745262"/>
        <rFont val="Calibri"/>
        <family val="2"/>
        <scheme val="minor"/>
      </rPr>
      <t xml:space="preserve"> (example to be deleted)</t>
    </r>
  </si>
  <si>
    <r>
      <t>Introduction to pyhton</t>
    </r>
    <r>
      <rPr>
        <b/>
        <i/>
        <sz val="11"/>
        <color theme="0" tint="-0.499984740745262"/>
        <rFont val="Calibri"/>
        <family val="2"/>
        <scheme val="minor"/>
      </rPr>
      <t xml:space="preserve"> (example to be deleted)</t>
    </r>
  </si>
  <si>
    <r>
      <t xml:space="preserve">Biochemical processes </t>
    </r>
    <r>
      <rPr>
        <b/>
        <i/>
        <sz val="11"/>
        <color theme="0" tint="-0.499984740745262"/>
        <rFont val="Calibri"/>
        <family val="2"/>
        <scheme val="minor"/>
      </rPr>
      <t>(example to be deleted)</t>
    </r>
  </si>
  <si>
    <r>
      <rPr>
        <sz val="11"/>
        <rFont val="Calibri"/>
        <family val="2"/>
        <scheme val="minor"/>
      </rPr>
      <t>Mathematics for technical sciences</t>
    </r>
    <r>
      <rPr>
        <u/>
        <sz val="11"/>
        <color theme="10"/>
        <rFont val="Calibri"/>
        <family val="2"/>
        <scheme val="minor"/>
      </rPr>
      <t xml:space="preserve">
(min. 10 ECTS)</t>
    </r>
  </si>
  <si>
    <r>
      <rPr>
        <sz val="11"/>
        <rFont val="Calibri"/>
        <family val="2"/>
        <scheme val="minor"/>
      </rPr>
      <t>Physics for technical sciences</t>
    </r>
    <r>
      <rPr>
        <u/>
        <sz val="11"/>
        <color theme="10"/>
        <rFont val="Calibri"/>
        <family val="2"/>
        <scheme val="minor"/>
      </rPr>
      <t xml:space="preserve">
(min. 10 ECTS)</t>
    </r>
  </si>
  <si>
    <r>
      <rPr>
        <sz val="11"/>
        <rFont val="Calibri"/>
        <family val="2"/>
        <scheme val="minor"/>
      </rPr>
      <t>Chemistry</t>
    </r>
    <r>
      <rPr>
        <u/>
        <sz val="11"/>
        <color theme="10"/>
        <rFont val="Calibri"/>
        <family val="2"/>
        <scheme val="minor"/>
      </rPr>
      <t xml:space="preserve"> (min. 5 ECTS)</t>
    </r>
  </si>
  <si>
    <r>
      <rPr>
        <sz val="11"/>
        <rFont val="Calibri"/>
        <family val="2"/>
        <scheme val="minor"/>
      </rPr>
      <t>Human physiology, anatomy, cell biology</t>
    </r>
    <r>
      <rPr>
        <u/>
        <sz val="11"/>
        <color theme="10"/>
        <rFont val="Calibri"/>
        <family val="2"/>
        <scheme val="minor"/>
      </rPr>
      <t xml:space="preserve">
(min. 10 ECTS)</t>
    </r>
  </si>
  <si>
    <r>
      <rPr>
        <sz val="11"/>
        <rFont val="Calibri"/>
        <family val="2"/>
        <scheme val="minor"/>
      </rPr>
      <t>Programming</t>
    </r>
    <r>
      <rPr>
        <u/>
        <sz val="11"/>
        <color theme="10"/>
        <rFont val="Calibri"/>
        <family val="2"/>
        <scheme val="minor"/>
      </rPr>
      <t xml:space="preserve"> (min. 5 ECTS)</t>
    </r>
  </si>
  <si>
    <r>
      <rPr>
        <sz val="11"/>
        <rFont val="Calibri"/>
        <family val="2"/>
        <scheme val="minor"/>
      </rPr>
      <t>Statistics</t>
    </r>
    <r>
      <rPr>
        <u/>
        <sz val="11"/>
        <color theme="10"/>
        <rFont val="Calibri"/>
        <family val="2"/>
        <scheme val="minor"/>
      </rPr>
      <t xml:space="preserve"> (min. 5 ECTS)</t>
    </r>
  </si>
  <si>
    <t xml:space="preserve">Distribution of course content (estimated) - Do not add "%" symbol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</si>
  <si>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</si>
  <si>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Write name of course no. 1</t>
  </si>
  <si>
    <t>Write name of course no. 2</t>
  </si>
  <si>
    <t>Bachelor of Natural Science</t>
  </si>
  <si>
    <t>Bachelor of Engineering</t>
  </si>
  <si>
    <t>Bachelor of Science in Engineering</t>
  </si>
  <si>
    <t>Bachelor of Arts with a specialization in Engineering or Natural Science</t>
  </si>
  <si>
    <t>Experience with Biomedical Engineering 
(approx. 15 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</si>
</sst>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7">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i/>
      <sz val="11"/>
      <color theme="0" tint="-0.34998626667073579"/>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b/>
      <sz val="11"/>
      <name val="Calibri"/>
      <family val="2"/>
      <scheme val="minor"/>
    </font>
    <font>
      <sz val="11"/>
      <color theme="3"/>
      <name val="Calibri"/>
      <family val="2"/>
      <scheme val="minor"/>
    </font>
    <font>
      <sz val="8"/>
      <color rgb="FFC00000"/>
      <name val="Calibri"/>
      <family val="2"/>
      <scheme val="minor"/>
    </font>
    <font>
      <sz val="18"/>
      <color rgb="FF00B0F0"/>
      <name val="Calibri"/>
      <family val="2"/>
      <scheme val="minor"/>
    </font>
    <font>
      <sz val="11"/>
      <color rgb="FF00B0F0"/>
      <name val="Calibri"/>
      <family val="2"/>
      <scheme val="minor"/>
    </font>
    <font>
      <b/>
      <sz val="10"/>
      <name val="CIDFont+F2"/>
    </font>
    <font>
      <sz val="10"/>
      <color theme="1"/>
      <name val="CIDFont+F2"/>
    </font>
    <font>
      <sz val="11"/>
      <color theme="0"/>
      <name val="Calibri"/>
      <family val="2"/>
      <scheme val="minor"/>
    </font>
    <font>
      <sz val="22"/>
      <color theme="0"/>
      <name val="Calibri"/>
      <family val="2"/>
      <scheme val="minor"/>
    </font>
    <font>
      <sz val="26"/>
      <color theme="0"/>
      <name val="Calibri"/>
      <family val="2"/>
      <scheme val="minor"/>
    </font>
    <font>
      <b/>
      <sz val="22"/>
      <color theme="0"/>
      <name val="Calibri"/>
      <family val="2"/>
      <scheme val="minor"/>
    </font>
    <font>
      <b/>
      <sz val="11"/>
      <color rgb="FF3F3F76"/>
      <name val="Calibri"/>
      <family val="2"/>
      <scheme val="minor"/>
    </font>
    <font>
      <sz val="11"/>
      <color theme="1"/>
      <name val="Calibri"/>
      <family val="2"/>
      <scheme val="minor"/>
    </font>
    <font>
      <b/>
      <sz val="9"/>
      <color theme="1"/>
      <name val="Calibri"/>
      <family val="2"/>
      <scheme val="minor"/>
    </font>
    <font>
      <b/>
      <sz val="11"/>
      <color theme="3"/>
      <name val="Calibri"/>
      <family val="2"/>
      <scheme val="minor"/>
    </font>
    <font>
      <b/>
      <i/>
      <sz val="11"/>
      <color theme="1"/>
      <name val="Calibri"/>
      <family val="2"/>
      <scheme val="minor"/>
    </font>
    <font>
      <b/>
      <i/>
      <u/>
      <sz val="9"/>
      <color theme="1"/>
      <name val="Calibri"/>
      <family val="2"/>
      <scheme val="minor"/>
    </font>
    <font>
      <sz val="11"/>
      <name val="Calibri"/>
      <family val="2"/>
      <scheme val="minor"/>
    </font>
    <font>
      <sz val="22"/>
      <name val="Calibri"/>
      <family val="2"/>
      <scheme val="minor"/>
    </font>
    <font>
      <i/>
      <sz val="11"/>
      <color rgb="FFFF0000"/>
      <name val="Calibri"/>
      <family val="2"/>
      <scheme val="minor"/>
    </font>
    <font>
      <i/>
      <sz val="11"/>
      <color theme="0"/>
      <name val="Calibri"/>
      <family val="2"/>
      <scheme val="minor"/>
    </font>
    <font>
      <i/>
      <sz val="11"/>
      <name val="Calibri"/>
      <family val="2"/>
      <scheme val="minor"/>
    </font>
    <font>
      <sz val="12"/>
      <color theme="1"/>
      <name val="Calibri"/>
      <family val="2"/>
      <scheme val="minor"/>
    </font>
    <font>
      <u/>
      <sz val="12"/>
      <color theme="1"/>
      <name val="Calibri"/>
      <family val="2"/>
      <scheme val="minor"/>
    </font>
    <font>
      <b/>
      <sz val="12"/>
      <color theme="1"/>
      <name val="Calibri"/>
      <family val="2"/>
      <scheme val="minor"/>
    </font>
    <font>
      <sz val="10"/>
      <name val="Calibri"/>
      <family val="2"/>
      <scheme val="minor"/>
    </font>
    <font>
      <b/>
      <sz val="11"/>
      <color rgb="FF000000"/>
      <name val="Calibri"/>
      <family val="2"/>
      <scheme val="minor"/>
    </font>
    <font>
      <b/>
      <i/>
      <sz val="11"/>
      <color theme="0" tint="-0.499984740745262"/>
      <name val="Calibri"/>
      <family val="2"/>
      <scheme val="minor"/>
    </font>
    <font>
      <sz val="11"/>
      <color rgb="FF000000"/>
      <name val="Arial"/>
      <family val="2"/>
    </font>
    <font>
      <sz val="8"/>
      <name val="Calibri"/>
      <family val="2"/>
      <scheme val="minor"/>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9" tint="0.3999450666829432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theme="9"/>
        <bgColor indexed="64"/>
      </patternFill>
    </fill>
  </fills>
  <borders count="104">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rgb="FF7F7F7F"/>
      </right>
      <top style="thin">
        <color rgb="FF7F7F7F"/>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thin">
        <color rgb="FF7F7F7F"/>
      </left>
      <right style="thin">
        <color rgb="FF7F7F7F"/>
      </right>
      <top style="thin">
        <color rgb="FF7F7F7F"/>
      </top>
      <bottom/>
      <diagonal/>
    </border>
    <border>
      <left style="thin">
        <color rgb="FF7F7F7F"/>
      </left>
      <right style="medium">
        <color indexed="64"/>
      </right>
      <top style="thin">
        <color rgb="FF7F7F7F"/>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rgb="FF7F7F7F"/>
      </bottom>
      <diagonal/>
    </border>
    <border>
      <left/>
      <right/>
      <top/>
      <bottom style="thin">
        <color rgb="FF7F7F7F"/>
      </bottom>
      <diagonal/>
    </border>
    <border>
      <left/>
      <right style="medium">
        <color indexed="64"/>
      </right>
      <top/>
      <bottom style="thin">
        <color rgb="FF7F7F7F"/>
      </bottom>
      <diagonal/>
    </border>
    <border>
      <left style="medium">
        <color indexed="64"/>
      </left>
      <right style="medium">
        <color indexed="64"/>
      </right>
      <top style="medium">
        <color indexed="64"/>
      </top>
      <bottom style="thin">
        <color theme="3"/>
      </bottom>
      <diagonal/>
    </border>
    <border>
      <left style="thin">
        <color rgb="FF7F7F7F"/>
      </left>
      <right/>
      <top style="thin">
        <color rgb="FF7F7F7F"/>
      </top>
      <bottom style="thin">
        <color rgb="FF7F7F7F"/>
      </bottom>
      <diagonal/>
    </border>
    <border>
      <left style="medium">
        <color indexed="64"/>
      </left>
      <right style="medium">
        <color indexed="64"/>
      </right>
      <top style="thin">
        <color theme="3"/>
      </top>
      <bottom style="thin">
        <color theme="3"/>
      </bottom>
      <diagonal/>
    </border>
    <border>
      <left style="thin">
        <color rgb="FF7F7F7F"/>
      </left>
      <right/>
      <top style="thin">
        <color rgb="FF7F7F7F"/>
      </top>
      <bottom style="medium">
        <color indexed="64"/>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medium">
        <color indexed="64"/>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medium">
        <color indexed="64"/>
      </left>
      <right style="medium">
        <color indexed="64"/>
      </right>
      <top/>
      <bottom style="thin">
        <color theme="3"/>
      </bottom>
      <diagonal/>
    </border>
    <border>
      <left style="thin">
        <color indexed="64"/>
      </left>
      <right style="thin">
        <color indexed="64"/>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rgb="FF7F7F7F"/>
      </right>
      <top style="medium">
        <color indexed="64"/>
      </top>
      <bottom style="medium">
        <color indexed="64"/>
      </bottom>
      <diagonal/>
    </border>
  </borders>
  <cellStyleXfs count="6">
    <xf numFmtId="0" fontId="0" fillId="0" borderId="0"/>
    <xf numFmtId="0" fontId="4" fillId="2" borderId="3" applyNumberFormat="0" applyAlignment="0">
      <protection locked="0"/>
    </xf>
    <xf numFmtId="0" fontId="3" fillId="3" borderId="3" applyNumberFormat="0" applyAlignment="0"/>
    <xf numFmtId="0" fontId="7" fillId="0" borderId="0" applyNumberFormat="0" applyFill="0" applyBorder="0" applyAlignment="0" applyProtection="0"/>
    <xf numFmtId="0" fontId="19" fillId="3" borderId="22" applyNumberFormat="0" applyAlignment="0" applyProtection="0"/>
    <xf numFmtId="9" fontId="39" fillId="0" borderId="0" applyFont="0" applyFill="0" applyBorder="0" applyAlignment="0" applyProtection="0"/>
  </cellStyleXfs>
  <cellXfs count="296">
    <xf numFmtId="0" fontId="0" fillId="0" borderId="0" xfId="0"/>
    <xf numFmtId="0" fontId="1"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5"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6" fillId="0" borderId="6" xfId="0" applyFont="1" applyBorder="1" applyAlignment="1" applyProtection="1">
      <alignment vertical="center"/>
      <protection hidden="1"/>
    </xf>
    <xf numFmtId="164" fontId="0" fillId="0" borderId="0" xfId="0" applyNumberFormat="1" applyProtection="1">
      <protection hidden="1"/>
    </xf>
    <xf numFmtId="0" fontId="0" fillId="0" borderId="7" xfId="0" applyBorder="1"/>
    <xf numFmtId="0" fontId="1" fillId="0" borderId="0" xfId="0" applyFont="1" applyAlignment="1">
      <alignment horizontal="center"/>
    </xf>
    <xf numFmtId="0" fontId="4" fillId="2" borderId="3" xfId="1">
      <protection locked="0"/>
    </xf>
    <xf numFmtId="0" fontId="4" fillId="2" borderId="23" xfId="1" applyBorder="1">
      <protection locked="0"/>
    </xf>
    <xf numFmtId="0" fontId="0" fillId="0" borderId="19" xfId="0" applyBorder="1"/>
    <xf numFmtId="0" fontId="7" fillId="0" borderId="0" xfId="3" applyBorder="1" applyProtection="1">
      <protection locked="0"/>
    </xf>
    <xf numFmtId="0" fontId="20" fillId="0" borderId="5" xfId="0" applyFont="1" applyBorder="1" applyProtection="1">
      <protection hidden="1"/>
    </xf>
    <xf numFmtId="0" fontId="5" fillId="0" borderId="50" xfId="0" applyFont="1" applyBorder="1" applyAlignment="1" applyProtection="1">
      <alignment vertical="center"/>
      <protection hidden="1"/>
    </xf>
    <xf numFmtId="0" fontId="0" fillId="0" borderId="51" xfId="0" applyBorder="1" applyProtection="1">
      <protection hidden="1"/>
    </xf>
    <xf numFmtId="0" fontId="0" fillId="0" borderId="51" xfId="0" applyBorder="1" applyAlignment="1" applyProtection="1">
      <alignment horizontal="right" vertical="center"/>
      <protection hidden="1"/>
    </xf>
    <xf numFmtId="0" fontId="4" fillId="2" borderId="52" xfId="1" applyBorder="1">
      <protection locked="0"/>
    </xf>
    <xf numFmtId="0" fontId="0" fillId="0" borderId="53" xfId="0" applyBorder="1" applyProtection="1">
      <protection hidden="1"/>
    </xf>
    <xf numFmtId="0" fontId="0" fillId="0" borderId="48" xfId="0" applyBorder="1" applyProtection="1">
      <protection hidden="1"/>
    </xf>
    <xf numFmtId="0" fontId="0" fillId="0" borderId="54" xfId="0" applyBorder="1" applyProtection="1">
      <protection hidden="1"/>
    </xf>
    <xf numFmtId="0" fontId="0" fillId="0" borderId="23" xfId="0" applyBorder="1" applyProtection="1">
      <protection hidden="1"/>
    </xf>
    <xf numFmtId="0" fontId="1" fillId="0" borderId="55" xfId="0" applyFont="1" applyBorder="1" applyProtection="1">
      <protection hidden="1"/>
    </xf>
    <xf numFmtId="0" fontId="1" fillId="0" borderId="59" xfId="0" applyFont="1" applyBorder="1" applyProtection="1">
      <protection hidden="1"/>
    </xf>
    <xf numFmtId="0" fontId="0" fillId="0" borderId="49" xfId="0" applyBorder="1" applyProtection="1">
      <protection hidden="1"/>
    </xf>
    <xf numFmtId="0" fontId="0" fillId="0" borderId="6" xfId="0" applyBorder="1"/>
    <xf numFmtId="0" fontId="16" fillId="0" borderId="6" xfId="0" applyFont="1" applyBorder="1" applyAlignment="1">
      <alignment horizontal="left" vertical="top" wrapText="1"/>
    </xf>
    <xf numFmtId="0" fontId="14" fillId="0" borderId="0" xfId="0" applyFont="1" applyAlignment="1">
      <alignment horizontal="left" vertical="top" wrapText="1"/>
    </xf>
    <xf numFmtId="0" fontId="14" fillId="0" borderId="7" xfId="0" applyFont="1" applyBorder="1" applyAlignment="1">
      <alignment horizontal="left" vertical="top" wrapText="1"/>
    </xf>
    <xf numFmtId="0" fontId="0" fillId="0" borderId="23" xfId="0" applyBorder="1"/>
    <xf numFmtId="0" fontId="0" fillId="0" borderId="10" xfId="0" applyBorder="1"/>
    <xf numFmtId="0" fontId="0" fillId="0" borderId="12"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4" fillId="0" borderId="1" xfId="1" applyFill="1" applyBorder="1" applyAlignment="1" applyProtection="1">
      <alignment horizontal="left" wrapText="1"/>
    </xf>
    <xf numFmtId="0" fontId="4" fillId="0" borderId="18" xfId="1" applyFill="1" applyBorder="1" applyAlignment="1" applyProtection="1">
      <alignment horizontal="left" wrapText="1"/>
    </xf>
    <xf numFmtId="0" fontId="16" fillId="0" borderId="4" xfId="0" applyFont="1" applyBorder="1" applyAlignment="1">
      <alignment horizontal="left" vertical="top" wrapText="1"/>
    </xf>
    <xf numFmtId="0" fontId="0" fillId="0" borderId="5" xfId="0" applyBorder="1"/>
    <xf numFmtId="0" fontId="0" fillId="0" borderId="2" xfId="0" applyBorder="1"/>
    <xf numFmtId="0" fontId="0" fillId="0" borderId="69" xfId="0" applyBorder="1" applyAlignment="1">
      <alignment horizontal="left" vertical="top" wrapText="1"/>
    </xf>
    <xf numFmtId="0" fontId="4" fillId="2" borderId="14" xfId="1" applyBorder="1">
      <protection locked="0"/>
    </xf>
    <xf numFmtId="0" fontId="0" fillId="0" borderId="30" xfId="0" applyBorder="1"/>
    <xf numFmtId="0" fontId="0" fillId="0" borderId="51" xfId="0" applyBorder="1" applyAlignment="1" applyProtection="1">
      <alignment horizontal="center" vertical="center"/>
      <protection hidden="1"/>
    </xf>
    <xf numFmtId="0" fontId="38" fillId="6" borderId="3" xfId="1" applyFont="1" applyFill="1" applyAlignment="1">
      <alignment horizontal="left"/>
      <protection locked="0"/>
    </xf>
    <xf numFmtId="0" fontId="34" fillId="6" borderId="0" xfId="0" applyFont="1" applyFill="1"/>
    <xf numFmtId="0" fontId="28" fillId="0" borderId="0" xfId="0" applyFont="1" applyProtection="1">
      <protection hidden="1"/>
    </xf>
    <xf numFmtId="0" fontId="34" fillId="0" borderId="0" xfId="0" applyFont="1" applyProtection="1">
      <protection hidden="1"/>
    </xf>
    <xf numFmtId="0" fontId="1" fillId="0" borderId="21" xfId="0" applyFont="1" applyBorder="1" applyAlignment="1" applyProtection="1">
      <alignment textRotation="90" wrapText="1"/>
      <protection hidden="1"/>
    </xf>
    <xf numFmtId="0" fontId="42" fillId="0" borderId="76" xfId="0" applyFont="1" applyBorder="1" applyAlignment="1" applyProtection="1">
      <alignment horizontal="center" wrapText="1"/>
      <protection hidden="1"/>
    </xf>
    <xf numFmtId="0" fontId="42" fillId="0" borderId="76" xfId="0" applyFont="1" applyBorder="1" applyAlignment="1" applyProtection="1">
      <alignment horizontal="center" vertical="center"/>
      <protection hidden="1"/>
    </xf>
    <xf numFmtId="0" fontId="4" fillId="2" borderId="77" xfId="1" applyBorder="1">
      <protection locked="0"/>
    </xf>
    <xf numFmtId="0" fontId="4" fillId="2" borderId="8" xfId="1" applyBorder="1">
      <protection locked="0"/>
    </xf>
    <xf numFmtId="0" fontId="3" fillId="3" borderId="77" xfId="2" applyBorder="1" applyProtection="1">
      <protection hidden="1"/>
    </xf>
    <xf numFmtId="0" fontId="11" fillId="0" borderId="78" xfId="0" applyFont="1" applyBorder="1" applyProtection="1">
      <protection locked="0" hidden="1"/>
    </xf>
    <xf numFmtId="0" fontId="4" fillId="2" borderId="13" xfId="1" applyBorder="1">
      <protection locked="0"/>
    </xf>
    <xf numFmtId="0" fontId="3" fillId="3" borderId="79" xfId="2" applyBorder="1" applyProtection="1">
      <protection hidden="1"/>
    </xf>
    <xf numFmtId="0" fontId="11" fillId="0" borderId="80" xfId="0" applyFont="1" applyBorder="1" applyProtection="1">
      <protection locked="0" hidden="1"/>
    </xf>
    <xf numFmtId="0" fontId="1" fillId="0" borderId="4" xfId="0" applyFont="1" applyBorder="1" applyProtection="1">
      <protection hidden="1"/>
    </xf>
    <xf numFmtId="0" fontId="1" fillId="0" borderId="5" xfId="0" applyFont="1" applyBorder="1" applyProtection="1">
      <protection hidden="1"/>
    </xf>
    <xf numFmtId="0" fontId="4" fillId="5" borderId="81" xfId="1" applyFill="1" applyBorder="1">
      <protection locked="0"/>
    </xf>
    <xf numFmtId="0" fontId="0" fillId="5" borderId="82" xfId="0" applyFill="1" applyBorder="1" applyProtection="1">
      <protection locked="0"/>
    </xf>
    <xf numFmtId="0" fontId="28" fillId="5" borderId="82" xfId="0" applyFont="1" applyFill="1" applyBorder="1" applyProtection="1">
      <protection locked="0"/>
    </xf>
    <xf numFmtId="0" fontId="4" fillId="5" borderId="83" xfId="1" applyFill="1" applyBorder="1">
      <protection locked="0"/>
    </xf>
    <xf numFmtId="0" fontId="0" fillId="5" borderId="84" xfId="0" applyFill="1" applyBorder="1" applyProtection="1">
      <protection locked="0"/>
    </xf>
    <xf numFmtId="0" fontId="28" fillId="5" borderId="84" xfId="0" applyFont="1" applyFill="1" applyBorder="1" applyProtection="1">
      <protection locked="0"/>
    </xf>
    <xf numFmtId="0" fontId="0" fillId="0" borderId="87" xfId="0" applyBorder="1" applyProtection="1">
      <protection hidden="1"/>
    </xf>
    <xf numFmtId="0" fontId="4" fillId="5" borderId="88" xfId="1" applyFill="1" applyBorder="1">
      <protection locked="0"/>
    </xf>
    <xf numFmtId="0" fontId="0" fillId="5" borderId="89" xfId="0" applyFill="1" applyBorder="1" applyProtection="1">
      <protection locked="0"/>
    </xf>
    <xf numFmtId="0" fontId="2" fillId="0" borderId="0" xfId="0" applyFont="1" applyAlignment="1" applyProtection="1">
      <alignment horizontal="left" vertical="top" wrapText="1"/>
      <protection hidden="1"/>
    </xf>
    <xf numFmtId="0" fontId="45" fillId="0" borderId="0" xfId="0" applyFont="1" applyAlignment="1" applyProtection="1">
      <alignment vertical="top"/>
      <protection hidden="1"/>
    </xf>
    <xf numFmtId="0" fontId="1" fillId="0" borderId="0" xfId="0" applyFont="1" applyAlignment="1" applyProtection="1">
      <alignment horizontal="left" vertical="top" wrapText="1"/>
      <protection hidden="1"/>
    </xf>
    <xf numFmtId="0" fontId="0" fillId="0" borderId="16" xfId="0" applyBorder="1" applyProtection="1">
      <protection hidden="1"/>
    </xf>
    <xf numFmtId="0" fontId="46" fillId="0" borderId="0" xfId="0" applyFont="1" applyProtection="1">
      <protection hidden="1"/>
    </xf>
    <xf numFmtId="0" fontId="3" fillId="3" borderId="16" xfId="2" applyBorder="1"/>
    <xf numFmtId="0" fontId="4" fillId="2" borderId="16" xfId="1" applyBorder="1" applyAlignment="1">
      <protection locked="0"/>
    </xf>
    <xf numFmtId="164" fontId="27" fillId="3" borderId="16" xfId="2" applyNumberFormat="1" applyFont="1" applyBorder="1" applyAlignment="1" applyProtection="1">
      <alignment horizontal="right"/>
      <protection hidden="1"/>
    </xf>
    <xf numFmtId="0" fontId="46" fillId="0" borderId="35" xfId="0" applyFont="1" applyBorder="1" applyProtection="1">
      <protection hidden="1"/>
    </xf>
    <xf numFmtId="0" fontId="17" fillId="0" borderId="0" xfId="0" applyFont="1" applyProtection="1">
      <protection hidden="1"/>
    </xf>
    <xf numFmtId="0" fontId="47" fillId="0" borderId="0" xfId="0" applyFont="1" applyProtection="1">
      <protection hidden="1"/>
    </xf>
    <xf numFmtId="0" fontId="48" fillId="0" borderId="0" xfId="0" applyFont="1" applyProtection="1">
      <protection hidden="1"/>
    </xf>
    <xf numFmtId="0" fontId="49" fillId="0" borderId="0" xfId="0" applyFont="1" applyProtection="1">
      <protection hidden="1"/>
    </xf>
    <xf numFmtId="0" fontId="52" fillId="4" borderId="90" xfId="0" quotePrefix="1" applyFont="1" applyFill="1" applyBorder="1" applyAlignment="1" applyProtection="1">
      <alignment horizontal="left" vertical="center" wrapText="1"/>
      <protection hidden="1"/>
    </xf>
    <xf numFmtId="0" fontId="1" fillId="0" borderId="91" xfId="0" applyFont="1" applyBorder="1" applyAlignment="1" applyProtection="1">
      <alignment horizontal="right"/>
      <protection hidden="1"/>
    </xf>
    <xf numFmtId="0" fontId="53" fillId="0" borderId="91" xfId="0" applyFont="1" applyBorder="1" applyAlignment="1" applyProtection="1">
      <alignment horizontal="right"/>
      <protection hidden="1"/>
    </xf>
    <xf numFmtId="164" fontId="3" fillId="3" borderId="92" xfId="2" applyNumberFormat="1" applyBorder="1" applyAlignment="1" applyProtection="1">
      <alignment horizontal="right"/>
      <protection hidden="1"/>
    </xf>
    <xf numFmtId="164" fontId="3" fillId="3" borderId="93" xfId="2" applyNumberFormat="1" applyBorder="1" applyAlignment="1" applyProtection="1">
      <alignment horizontal="right"/>
      <protection hidden="1"/>
    </xf>
    <xf numFmtId="0" fontId="1" fillId="0" borderId="94"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20" xfId="0" applyBorder="1" applyAlignment="1" applyProtection="1">
      <alignment horizontal="center"/>
      <protection hidden="1"/>
    </xf>
    <xf numFmtId="0" fontId="0" fillId="5" borderId="95" xfId="0" applyFill="1" applyBorder="1" applyProtection="1">
      <protection locked="0"/>
    </xf>
    <xf numFmtId="0" fontId="28" fillId="5" borderId="95" xfId="0" applyFont="1" applyFill="1" applyBorder="1" applyProtection="1">
      <protection locked="0"/>
    </xf>
    <xf numFmtId="0" fontId="4" fillId="2" borderId="96" xfId="1" applyBorder="1" applyAlignment="1">
      <protection locked="0"/>
    </xf>
    <xf numFmtId="0" fontId="4" fillId="2" borderId="97" xfId="1" applyBorder="1" applyAlignment="1">
      <protection locked="0"/>
    </xf>
    <xf numFmtId="0" fontId="4" fillId="2" borderId="8" xfId="1" applyBorder="1" applyAlignment="1">
      <protection locked="0"/>
    </xf>
    <xf numFmtId="0" fontId="4" fillId="2" borderId="3" xfId="1" applyAlignment="1">
      <protection locked="0"/>
    </xf>
    <xf numFmtId="0" fontId="4" fillId="2" borderId="13" xfId="1" applyBorder="1" applyAlignment="1">
      <protection locked="0"/>
    </xf>
    <xf numFmtId="0" fontId="4" fillId="2" borderId="14" xfId="1" applyBorder="1" applyAlignment="1">
      <protection locked="0"/>
    </xf>
    <xf numFmtId="0" fontId="27" fillId="0" borderId="85" xfId="0" applyFont="1" applyBorder="1" applyProtection="1">
      <protection hidden="1"/>
    </xf>
    <xf numFmtId="0" fontId="0" fillId="0" borderId="87" xfId="0" applyBorder="1" applyAlignment="1" applyProtection="1">
      <alignment horizontal="center"/>
      <protection hidden="1"/>
    </xf>
    <xf numFmtId="0" fontId="3" fillId="3" borderId="15" xfId="2" applyBorder="1" applyProtection="1">
      <protection hidden="1"/>
    </xf>
    <xf numFmtId="0" fontId="3" fillId="3" borderId="98" xfId="2" applyBorder="1" applyProtection="1">
      <protection hidden="1"/>
    </xf>
    <xf numFmtId="0" fontId="11" fillId="0" borderId="99" xfId="0" applyFont="1" applyBorder="1" applyProtection="1">
      <protection locked="0" hidden="1"/>
    </xf>
    <xf numFmtId="0" fontId="4" fillId="2" borderId="97" xfId="1" applyBorder="1">
      <protection locked="0"/>
    </xf>
    <xf numFmtId="0" fontId="0" fillId="0" borderId="100" xfId="0" applyBorder="1" applyProtection="1">
      <protection hidden="1"/>
    </xf>
    <xf numFmtId="0" fontId="4" fillId="2" borderId="96" xfId="1" applyBorder="1">
      <protection locked="0"/>
    </xf>
    <xf numFmtId="164" fontId="3" fillId="3" borderId="93" xfId="2" applyNumberFormat="1" applyBorder="1" applyProtection="1">
      <protection hidden="1"/>
    </xf>
    <xf numFmtId="164" fontId="3" fillId="3" borderId="101" xfId="2" applyNumberFormat="1" applyBorder="1" applyProtection="1">
      <protection hidden="1"/>
    </xf>
    <xf numFmtId="9" fontId="3" fillId="3" borderId="102" xfId="5" applyFont="1" applyFill="1" applyBorder="1" applyAlignment="1" applyProtection="1">
      <alignment horizontal="right"/>
      <protection hidden="1"/>
    </xf>
    <xf numFmtId="0" fontId="4" fillId="2" borderId="98" xfId="1" applyBorder="1" applyAlignment="1">
      <protection locked="0"/>
    </xf>
    <xf numFmtId="0" fontId="4" fillId="2" borderId="77" xfId="1" applyBorder="1" applyAlignment="1">
      <protection locked="0"/>
    </xf>
    <xf numFmtId="164" fontId="3" fillId="3" borderId="103" xfId="2" applyNumberFormat="1" applyBorder="1" applyAlignment="1" applyProtection="1">
      <alignment horizontal="right"/>
      <protection hidden="1"/>
    </xf>
    <xf numFmtId="0" fontId="1" fillId="0" borderId="1" xfId="0" applyFont="1" applyBorder="1" applyAlignment="1" applyProtection="1">
      <alignment horizontal="center" wrapText="1"/>
      <protection hidden="1"/>
    </xf>
    <xf numFmtId="0" fontId="1" fillId="0" borderId="18" xfId="0" applyFont="1" applyBorder="1" applyAlignment="1" applyProtection="1">
      <alignment horizontal="center" wrapText="1"/>
      <protection hidden="1"/>
    </xf>
    <xf numFmtId="0" fontId="7" fillId="0" borderId="19" xfId="3" applyBorder="1" applyAlignment="1" applyProtection="1">
      <alignment horizontal="center" textRotation="90" wrapText="1"/>
      <protection hidden="1"/>
    </xf>
    <xf numFmtId="0" fontId="7" fillId="0" borderId="20" xfId="3" applyBorder="1" applyAlignment="1" applyProtection="1">
      <alignment horizontal="center" textRotation="90" wrapText="1"/>
      <protection hidden="1"/>
    </xf>
    <xf numFmtId="0" fontId="55" fillId="0" borderId="21" xfId="0" applyFont="1" applyBorder="1" applyAlignment="1" applyProtection="1">
      <alignment horizontal="center" textRotation="90" wrapText="1"/>
      <protection hidden="1"/>
    </xf>
    <xf numFmtId="0" fontId="10" fillId="0" borderId="0" xfId="0" applyFont="1" applyAlignment="1" applyProtection="1">
      <alignment horizontal="center"/>
      <protection hidden="1"/>
    </xf>
    <xf numFmtId="0" fontId="10" fillId="0" borderId="38" xfId="0" applyFont="1" applyBorder="1" applyAlignment="1" applyProtection="1">
      <alignment horizontal="center"/>
      <protection hidden="1"/>
    </xf>
    <xf numFmtId="0" fontId="0" fillId="0" borderId="89" xfId="0" applyBorder="1" applyProtection="1">
      <protection locked="0"/>
    </xf>
    <xf numFmtId="0" fontId="41" fillId="0" borderId="85" xfId="0" applyFont="1" applyBorder="1" applyProtection="1">
      <protection hidden="1"/>
    </xf>
    <xf numFmtId="0" fontId="41" fillId="0" borderId="86" xfId="0" applyFont="1" applyBorder="1" applyProtection="1">
      <protection hidden="1"/>
    </xf>
    <xf numFmtId="0" fontId="0" fillId="0" borderId="82" xfId="0" applyBorder="1" applyProtection="1">
      <protection locked="0"/>
    </xf>
    <xf numFmtId="0" fontId="44" fillId="4" borderId="70" xfId="0" quotePrefix="1" applyFont="1" applyFill="1" applyBorder="1" applyAlignment="1" applyProtection="1">
      <alignment horizontal="left" vertical="center" wrapText="1"/>
      <protection hidden="1"/>
    </xf>
    <xf numFmtId="0" fontId="44" fillId="4" borderId="32" xfId="0" quotePrefix="1" applyFont="1" applyFill="1" applyBorder="1" applyAlignment="1" applyProtection="1">
      <alignment horizontal="left" vertical="center" wrapText="1"/>
      <protection hidden="1"/>
    </xf>
    <xf numFmtId="0" fontId="4" fillId="2" borderId="54" xfId="1" applyBorder="1" applyAlignment="1">
      <alignment horizontal="left"/>
      <protection locked="0"/>
    </xf>
    <xf numFmtId="0" fontId="4" fillId="2" borderId="48" xfId="1" applyBorder="1" applyAlignment="1">
      <alignment horizontal="left"/>
      <protection locked="0"/>
    </xf>
    <xf numFmtId="0" fontId="4" fillId="2" borderId="65" xfId="1" applyBorder="1" applyAlignment="1">
      <alignment horizontal="left"/>
      <protection locked="0"/>
    </xf>
    <xf numFmtId="0" fontId="27" fillId="0" borderId="0" xfId="0" applyFont="1" applyAlignment="1" applyProtection="1">
      <alignment horizontal="right"/>
      <protection hidden="1"/>
    </xf>
    <xf numFmtId="0" fontId="27" fillId="0" borderId="37" xfId="0" applyFont="1" applyBorder="1" applyAlignment="1" applyProtection="1">
      <alignment horizontal="right"/>
      <protection hidden="1"/>
    </xf>
    <xf numFmtId="0" fontId="4" fillId="2" borderId="54" xfId="1" applyBorder="1" applyAlignment="1">
      <alignment horizontal="center"/>
      <protection locked="0"/>
    </xf>
    <xf numFmtId="0" fontId="4" fillId="2" borderId="48" xfId="1" applyBorder="1" applyAlignment="1">
      <alignment horizontal="center"/>
      <protection locked="0"/>
    </xf>
    <xf numFmtId="0" fontId="4" fillId="2" borderId="65" xfId="1" applyBorder="1" applyAlignment="1">
      <alignment horizontal="center"/>
      <protection locked="0"/>
    </xf>
    <xf numFmtId="0" fontId="1" fillId="0" borderId="1" xfId="0" applyFont="1" applyBorder="1" applyAlignment="1" applyProtection="1">
      <alignment horizontal="center" vertical="center"/>
      <protection hidden="1"/>
    </xf>
    <xf numFmtId="0" fontId="1" fillId="0" borderId="5" xfId="0" applyFont="1" applyBorder="1" applyProtection="1">
      <protection hidden="1"/>
    </xf>
    <xf numFmtId="0" fontId="1" fillId="0" borderId="5" xfId="0" applyFont="1" applyBorder="1"/>
    <xf numFmtId="0" fontId="5" fillId="0" borderId="71" xfId="0" applyFont="1" applyBorder="1" applyAlignment="1" applyProtection="1">
      <alignment horizontal="left" vertical="center"/>
      <protection hidden="1"/>
    </xf>
    <xf numFmtId="0" fontId="0" fillId="0" borderId="51" xfId="0" applyBorder="1" applyAlignment="1">
      <alignment horizontal="left"/>
    </xf>
    <xf numFmtId="0" fontId="0" fillId="0" borderId="53" xfId="0" applyBorder="1" applyAlignment="1">
      <alignment horizontal="left"/>
    </xf>
    <xf numFmtId="0" fontId="32" fillId="0" borderId="33" xfId="0" applyFont="1" applyBorder="1" applyAlignment="1" applyProtection="1">
      <alignment horizontal="left" vertical="center"/>
      <protection hidden="1"/>
    </xf>
    <xf numFmtId="0" fontId="33" fillId="0" borderId="32" xfId="0" applyFont="1" applyBorder="1" applyAlignment="1">
      <alignment horizontal="left"/>
    </xf>
    <xf numFmtId="0" fontId="0" fillId="0" borderId="70" xfId="0" applyBorder="1" applyAlignment="1" applyProtection="1">
      <alignment horizontal="center" vertical="center"/>
      <protection hidden="1"/>
    </xf>
    <xf numFmtId="0" fontId="0" fillId="0" borderId="72" xfId="0" applyBorder="1"/>
    <xf numFmtId="1" fontId="13" fillId="2" borderId="70" xfId="1" applyNumberFormat="1" applyFont="1" applyBorder="1" applyAlignment="1">
      <alignment horizontal="center" vertical="center"/>
      <protection locked="0"/>
    </xf>
    <xf numFmtId="1" fontId="0" fillId="0" borderId="31" xfId="0" applyNumberFormat="1" applyBorder="1" applyAlignment="1" applyProtection="1">
      <alignment horizontal="center" vertical="center"/>
      <protection locked="0"/>
    </xf>
    <xf numFmtId="0" fontId="0" fillId="0" borderId="0" xfId="0" applyProtection="1">
      <protection hidden="1"/>
    </xf>
    <xf numFmtId="0" fontId="13" fillId="2" borderId="8" xfId="1" applyFont="1" applyBorder="1" applyAlignment="1">
      <alignment horizontal="left" vertical="top" wrapText="1"/>
      <protection locked="0"/>
    </xf>
    <xf numFmtId="0" fontId="13" fillId="2" borderId="3" xfId="1" applyFont="1" applyAlignment="1">
      <alignment horizontal="left" vertical="top" wrapText="1"/>
      <protection locked="0"/>
    </xf>
    <xf numFmtId="0" fontId="13" fillId="2" borderId="9" xfId="1" applyFont="1" applyBorder="1" applyAlignment="1">
      <alignment horizontal="left" vertical="top" wrapText="1"/>
      <protection locked="0"/>
    </xf>
    <xf numFmtId="0" fontId="13" fillId="2" borderId="13" xfId="1" applyFont="1" applyBorder="1" applyAlignment="1">
      <alignment horizontal="left" vertical="top" wrapText="1"/>
      <protection locked="0"/>
    </xf>
    <xf numFmtId="0" fontId="13" fillId="2" borderId="14" xfId="1" applyFont="1" applyBorder="1" applyAlignment="1">
      <alignment horizontal="left" vertical="top" wrapText="1"/>
      <protection locked="0"/>
    </xf>
    <xf numFmtId="0" fontId="13" fillId="2" borderId="15" xfId="1" applyFont="1" applyBorder="1" applyAlignment="1">
      <alignment horizontal="left" vertical="top" wrapText="1"/>
      <protection locked="0"/>
    </xf>
    <xf numFmtId="0" fontId="6" fillId="0" borderId="44"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23" fillId="0" borderId="45" xfId="0" applyFont="1" applyBorder="1" applyAlignment="1" applyProtection="1">
      <alignment horizontal="center" vertical="center"/>
      <protection hidden="1"/>
    </xf>
    <xf numFmtId="0" fontId="23" fillId="0" borderId="46"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8" fillId="0" borderId="61" xfId="0" applyFont="1" applyBorder="1" applyAlignment="1" applyProtection="1">
      <alignment horizontal="center" vertical="center"/>
      <protection hidden="1"/>
    </xf>
    <xf numFmtId="0" fontId="1" fillId="0" borderId="0" xfId="0" applyFont="1" applyAlignment="1" applyProtection="1">
      <alignment horizontal="left" wrapText="1"/>
      <protection hidden="1"/>
    </xf>
    <xf numFmtId="0" fontId="0" fillId="0" borderId="0" xfId="0" applyAlignment="1">
      <alignment wrapText="1"/>
    </xf>
    <xf numFmtId="0" fontId="0" fillId="0" borderId="7" xfId="0" applyBorder="1" applyAlignment="1">
      <alignment wrapText="1"/>
    </xf>
    <xf numFmtId="0" fontId="1" fillId="0" borderId="6" xfId="0" applyFont="1" applyBorder="1" applyAlignment="1">
      <alignment wrapText="1"/>
    </xf>
    <xf numFmtId="0" fontId="1" fillId="0" borderId="0" xfId="0" applyFont="1" applyAlignment="1">
      <alignment wrapText="1"/>
    </xf>
    <xf numFmtId="0" fontId="1" fillId="0" borderId="73" xfId="0" applyFont="1" applyBorder="1" applyAlignment="1">
      <alignment wrapText="1"/>
    </xf>
    <xf numFmtId="0" fontId="1" fillId="0" borderId="74" xfId="0" applyFont="1" applyBorder="1" applyAlignment="1">
      <alignment wrapText="1"/>
    </xf>
    <xf numFmtId="0" fontId="0" fillId="0" borderId="74" xfId="0" applyBorder="1" applyAlignment="1">
      <alignment wrapText="1"/>
    </xf>
    <xf numFmtId="0" fontId="0" fillId="0" borderId="75" xfId="0" applyBorder="1" applyAlignment="1">
      <alignment wrapText="1"/>
    </xf>
    <xf numFmtId="0" fontId="1" fillId="0" borderId="5" xfId="0" applyFont="1" applyBorder="1" applyAlignment="1" applyProtection="1">
      <alignment horizontal="left" wrapText="1"/>
      <protection hidden="1"/>
    </xf>
    <xf numFmtId="0" fontId="0" fillId="0" borderId="5" xfId="0" applyBorder="1" applyAlignment="1">
      <alignment wrapText="1"/>
    </xf>
    <xf numFmtId="0" fontId="0" fillId="0" borderId="2" xfId="0" applyBorder="1" applyAlignment="1">
      <alignment wrapText="1"/>
    </xf>
    <xf numFmtId="0" fontId="4" fillId="2" borderId="3" xfId="1" applyAlignment="1">
      <alignment wrapText="1"/>
      <protection locked="0"/>
    </xf>
    <xf numFmtId="0" fontId="36" fillId="7" borderId="4" xfId="0" applyFont="1" applyFill="1" applyBorder="1" applyAlignment="1" applyProtection="1">
      <alignment horizontal="center"/>
      <protection hidden="1"/>
    </xf>
    <xf numFmtId="0" fontId="36" fillId="7" borderId="5" xfId="0" applyFont="1" applyFill="1" applyBorder="1" applyAlignment="1" applyProtection="1">
      <alignment horizontal="center"/>
      <protection hidden="1"/>
    </xf>
    <xf numFmtId="0" fontId="36" fillId="7" borderId="2" xfId="0" applyFont="1" applyFill="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0" xfId="0" applyFont="1" applyAlignment="1" applyProtection="1">
      <alignment horizontal="center"/>
      <protection hidden="1"/>
    </xf>
    <xf numFmtId="0" fontId="9" fillId="0" borderId="7" xfId="0" applyFont="1" applyBorder="1" applyAlignment="1" applyProtection="1">
      <alignment horizontal="center"/>
      <protection hidden="1"/>
    </xf>
    <xf numFmtId="165" fontId="0" fillId="0" borderId="56" xfId="0" applyNumberFormat="1" applyBorder="1" applyAlignment="1" applyProtection="1">
      <alignment horizontal="left"/>
      <protection hidden="1"/>
    </xf>
    <xf numFmtId="165" fontId="0" fillId="0" borderId="57" xfId="0" applyNumberFormat="1" applyBorder="1" applyAlignment="1" applyProtection="1">
      <alignment horizontal="left"/>
      <protection hidden="1"/>
    </xf>
    <xf numFmtId="165" fontId="0" fillId="0" borderId="58" xfId="0" applyNumberFormat="1" applyBorder="1" applyAlignment="1" applyProtection="1">
      <alignment horizontal="left"/>
      <protection hidden="1"/>
    </xf>
    <xf numFmtId="165" fontId="0" fillId="0" borderId="60" xfId="0" applyNumberFormat="1" applyBorder="1" applyAlignment="1" applyProtection="1">
      <alignment horizontal="left"/>
      <protection hidden="1"/>
    </xf>
    <xf numFmtId="165" fontId="0" fillId="0" borderId="42" xfId="0" applyNumberFormat="1" applyBorder="1" applyAlignment="1" applyProtection="1">
      <alignment horizontal="left"/>
      <protection hidden="1"/>
    </xf>
    <xf numFmtId="165" fontId="0" fillId="0" borderId="43" xfId="0" applyNumberFormat="1" applyBorder="1" applyAlignment="1" applyProtection="1">
      <alignment horizontal="left"/>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3" fillId="2" borderId="16" xfId="1" applyFont="1" applyBorder="1" applyAlignment="1">
      <alignment horizontal="left" vertical="top"/>
      <protection locked="0"/>
    </xf>
    <xf numFmtId="0" fontId="13" fillId="2" borderId="24" xfId="1" applyFont="1" applyBorder="1" applyAlignment="1">
      <alignment horizontal="left" vertical="top"/>
      <protection locked="0"/>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22" fillId="0" borderId="5" xfId="0" applyFont="1" applyBorder="1" applyAlignment="1" applyProtection="1">
      <alignment horizontal="center"/>
      <protection hidden="1"/>
    </xf>
    <xf numFmtId="0" fontId="22" fillId="0" borderId="2" xfId="0" applyFont="1" applyBorder="1" applyAlignment="1" applyProtection="1">
      <alignment horizontal="center"/>
      <protection hidden="1"/>
    </xf>
    <xf numFmtId="0" fontId="22" fillId="0" borderId="10"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2" fillId="0" borderId="38" xfId="0" applyFont="1" applyBorder="1" applyAlignment="1" applyProtection="1">
      <alignment horizontal="center" vertical="center"/>
      <protection hidden="1"/>
    </xf>
    <xf numFmtId="0" fontId="22" fillId="0" borderId="40" xfId="0" applyFont="1" applyBorder="1" applyAlignment="1" applyProtection="1">
      <alignment horizontal="center" vertical="center"/>
      <protection hidden="1"/>
    </xf>
    <xf numFmtId="0" fontId="22" fillId="0" borderId="10" xfId="0" applyFont="1" applyBorder="1" applyAlignment="1" applyProtection="1">
      <alignment horizontal="center"/>
      <protection hidden="1"/>
    </xf>
    <xf numFmtId="0" fontId="22" fillId="0" borderId="38" xfId="0" applyFont="1" applyBorder="1" applyAlignment="1" applyProtection="1">
      <alignment horizontal="center"/>
      <protection hidden="1"/>
    </xf>
    <xf numFmtId="0" fontId="6" fillId="0" borderId="11" xfId="0" applyFont="1" applyBorder="1" applyAlignment="1" applyProtection="1">
      <alignment horizontal="left" vertical="center"/>
      <protection hidden="1"/>
    </xf>
    <xf numFmtId="0" fontId="6" fillId="0" borderId="10" xfId="0" applyFont="1" applyBorder="1" applyAlignment="1" applyProtection="1">
      <alignment horizontal="left" vertical="center"/>
      <protection hidden="1"/>
    </xf>
    <xf numFmtId="0" fontId="6" fillId="0" borderId="12" xfId="0" applyFont="1" applyBorder="1" applyAlignment="1" applyProtection="1">
      <alignment horizontal="left" vertical="center"/>
      <protection hidden="1"/>
    </xf>
    <xf numFmtId="0" fontId="12" fillId="2" borderId="8" xfId="1" applyFont="1" applyBorder="1" applyAlignment="1">
      <alignment horizontal="left" vertical="top" wrapText="1"/>
      <protection locked="0"/>
    </xf>
    <xf numFmtId="0" fontId="12" fillId="2" borderId="3" xfId="1" applyFont="1" applyAlignment="1">
      <alignment horizontal="left" vertical="top" wrapText="1"/>
      <protection locked="0"/>
    </xf>
    <xf numFmtId="0" fontId="12" fillId="2" borderId="9" xfId="1" applyFont="1" applyBorder="1" applyAlignment="1">
      <alignment horizontal="left" vertical="top" wrapText="1"/>
      <protection locked="0"/>
    </xf>
    <xf numFmtId="0" fontId="6" fillId="0" borderId="47" xfId="0" applyFont="1" applyBorder="1" applyAlignment="1" applyProtection="1">
      <alignment horizontal="left"/>
      <protection hidden="1"/>
    </xf>
    <xf numFmtId="0" fontId="6" fillId="0" borderId="48" xfId="0" applyFont="1" applyBorder="1" applyAlignment="1" applyProtection="1">
      <alignment horizontal="left"/>
      <protection hidden="1"/>
    </xf>
    <xf numFmtId="0" fontId="6" fillId="0" borderId="49" xfId="0" applyFont="1" applyBorder="1" applyAlignment="1" applyProtection="1">
      <alignment horizontal="left"/>
      <protection hidden="1"/>
    </xf>
    <xf numFmtId="0" fontId="8" fillId="0" borderId="10" xfId="0" applyFont="1" applyBorder="1" applyAlignment="1" applyProtection="1">
      <alignment horizontal="center" vertical="center"/>
      <protection hidden="1"/>
    </xf>
    <xf numFmtId="0" fontId="8" fillId="0" borderId="38" xfId="0" applyFont="1" applyBorder="1" applyAlignment="1" applyProtection="1">
      <alignment horizontal="center" vertical="center"/>
      <protection hidden="1"/>
    </xf>
    <xf numFmtId="0" fontId="21" fillId="0" borderId="23" xfId="0" applyFont="1" applyBorder="1" applyAlignment="1">
      <alignment horizontal="left" vertical="center" wrapText="1"/>
    </xf>
    <xf numFmtId="0" fontId="0" fillId="0" borderId="16" xfId="0" applyBorder="1" applyAlignment="1">
      <alignment horizontal="left" vertical="center"/>
    </xf>
    <xf numFmtId="0" fontId="4" fillId="2" borderId="3" xfId="1" applyAlignment="1">
      <alignment horizontal="left" vertical="top" wrapText="1"/>
      <protection locked="0"/>
    </xf>
    <xf numFmtId="0" fontId="4" fillId="2" borderId="9" xfId="1" applyBorder="1" applyAlignment="1">
      <alignment horizontal="left" vertical="top" wrapText="1"/>
      <protection locked="0"/>
    </xf>
    <xf numFmtId="0" fontId="30" fillId="0" borderId="6" xfId="0" applyFont="1" applyBorder="1" applyAlignment="1">
      <alignment horizontal="left"/>
    </xf>
    <xf numFmtId="0" fontId="30" fillId="0" borderId="0" xfId="0" applyFont="1" applyAlignment="1">
      <alignment horizontal="left"/>
    </xf>
    <xf numFmtId="0" fontId="30" fillId="0" borderId="7"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40" fillId="0" borderId="16" xfId="0" applyFont="1" applyBorder="1" applyAlignment="1">
      <alignment horizontal="center" vertical="center" wrapText="1"/>
    </xf>
    <xf numFmtId="0" fontId="0" fillId="0" borderId="16" xfId="0" applyBorder="1" applyAlignment="1">
      <alignment horizontal="center" vertical="center"/>
    </xf>
    <xf numFmtId="0" fontId="1" fillId="0" borderId="16" xfId="0" applyFont="1" applyBorder="1" applyAlignment="1">
      <alignment horizontal="center" vertical="center" wrapText="1"/>
    </xf>
    <xf numFmtId="0" fontId="0" fillId="0" borderId="24" xfId="0" applyBorder="1" applyAlignment="1">
      <alignment horizontal="center" vertical="center"/>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21" fillId="0" borderId="47" xfId="0" applyFont="1" applyBorder="1" applyAlignment="1">
      <alignment horizontal="left" vertical="center" wrapText="1"/>
    </xf>
    <xf numFmtId="0" fontId="21" fillId="0" borderId="65" xfId="0" applyFont="1" applyBorder="1" applyAlignment="1">
      <alignment horizontal="left" vertical="center" wrapText="1"/>
    </xf>
    <xf numFmtId="0" fontId="4" fillId="2" borderId="62" xfId="1" applyBorder="1" applyAlignment="1">
      <alignment horizontal="left" vertical="top" wrapText="1"/>
      <protection locked="0"/>
    </xf>
    <xf numFmtId="0" fontId="4" fillId="2" borderId="63" xfId="1" applyBorder="1" applyAlignment="1">
      <alignment horizontal="left" vertical="top" wrapText="1"/>
      <protection locked="0"/>
    </xf>
    <xf numFmtId="0" fontId="0" fillId="0" borderId="0" xfId="0"/>
    <xf numFmtId="0" fontId="4" fillId="2" borderId="39" xfId="1" applyBorder="1" applyAlignment="1">
      <alignment horizontal="left" vertical="top" wrapText="1"/>
      <protection locked="0"/>
    </xf>
    <xf numFmtId="0" fontId="4" fillId="2" borderId="36" xfId="1" applyBorder="1" applyAlignment="1">
      <alignment horizontal="left" vertical="top" wrapText="1"/>
      <protection locked="0"/>
    </xf>
    <xf numFmtId="0" fontId="4" fillId="2" borderId="41" xfId="1" applyBorder="1" applyAlignment="1">
      <alignment horizontal="left" vertical="top" wrapText="1"/>
      <protection locked="0"/>
    </xf>
    <xf numFmtId="0" fontId="30" fillId="6" borderId="11" xfId="0" applyFont="1" applyFill="1" applyBorder="1" applyAlignment="1">
      <alignment horizontal="left" wrapText="1"/>
    </xf>
    <xf numFmtId="0" fontId="31" fillId="0" borderId="10" xfId="0" applyFont="1" applyBorder="1" applyAlignment="1">
      <alignment horizontal="left" wrapText="1"/>
    </xf>
    <xf numFmtId="0" fontId="31" fillId="0" borderId="12" xfId="0" applyFont="1" applyBorder="1" applyAlignment="1">
      <alignment horizontal="left" wrapText="1"/>
    </xf>
    <xf numFmtId="0" fontId="18" fillId="0" borderId="64" xfId="0" applyFont="1" applyBorder="1" applyAlignment="1">
      <alignment horizontal="left" wrapText="1"/>
    </xf>
    <xf numFmtId="0" fontId="18" fillId="0" borderId="38" xfId="0" applyFont="1" applyBorder="1" applyAlignment="1">
      <alignment horizontal="left" wrapText="1"/>
    </xf>
    <xf numFmtId="0" fontId="18" fillId="0" borderId="40" xfId="0" applyFont="1" applyBorder="1" applyAlignment="1">
      <alignment horizontal="left" wrapText="1"/>
    </xf>
    <xf numFmtId="0" fontId="4" fillId="2" borderId="33" xfId="1" applyBorder="1" applyAlignment="1">
      <alignment horizontal="left" vertical="top" wrapText="1"/>
      <protection locked="0"/>
    </xf>
    <xf numFmtId="0" fontId="4" fillId="2" borderId="32" xfId="1" applyBorder="1" applyAlignment="1">
      <alignment horizontal="left" vertical="top" wrapText="1"/>
      <protection locked="0"/>
    </xf>
    <xf numFmtId="0" fontId="4" fillId="2" borderId="31" xfId="1" applyBorder="1" applyAlignment="1">
      <alignment horizontal="left" vertical="top" wrapText="1"/>
      <protection locked="0"/>
    </xf>
    <xf numFmtId="0" fontId="37" fillId="8" borderId="25" xfId="0" applyFont="1" applyFill="1" applyBorder="1" applyAlignment="1">
      <alignment horizontal="center"/>
    </xf>
    <xf numFmtId="0" fontId="34" fillId="8" borderId="26" xfId="0" applyFont="1" applyFill="1" applyBorder="1" applyAlignment="1">
      <alignment horizontal="center"/>
    </xf>
    <xf numFmtId="0" fontId="34" fillId="8" borderId="27" xfId="0" applyFont="1" applyFill="1" applyBorder="1" applyAlignment="1">
      <alignment horizontal="center"/>
    </xf>
    <xf numFmtId="0" fontId="9" fillId="0" borderId="33" xfId="0" applyFont="1" applyBorder="1" applyAlignment="1">
      <alignment horizontal="center" vertical="center"/>
    </xf>
    <xf numFmtId="0" fontId="9" fillId="0" borderId="32" xfId="0" applyFont="1" applyBorder="1" applyAlignment="1">
      <alignment horizontal="center" vertical="center"/>
    </xf>
    <xf numFmtId="0" fontId="9"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19" fillId="3" borderId="28" xfId="4" applyNumberFormat="1" applyBorder="1" applyAlignment="1" applyProtection="1">
      <alignment horizontal="center" vertical="top" wrapText="1"/>
      <protection hidden="1"/>
    </xf>
    <xf numFmtId="165" fontId="19" fillId="3" borderId="22" xfId="4" applyNumberFormat="1" applyAlignment="1" applyProtection="1">
      <alignment horizontal="center" vertical="top" wrapText="1"/>
      <protection hidden="1"/>
    </xf>
    <xf numFmtId="165" fontId="19" fillId="3" borderId="29" xfId="4" applyNumberFormat="1" applyBorder="1" applyAlignment="1" applyProtection="1">
      <alignment horizontal="center" vertical="top" wrapText="1"/>
      <protection hidden="1"/>
    </xf>
    <xf numFmtId="0" fontId="0" fillId="0" borderId="4" xfId="0" applyBorder="1" applyAlignment="1">
      <alignment horizontal="left" wrapText="1"/>
    </xf>
    <xf numFmtId="0" fontId="0" fillId="0" borderId="5" xfId="0" applyBorder="1" applyAlignment="1">
      <alignment horizontal="left"/>
    </xf>
    <xf numFmtId="0" fontId="0" fillId="0" borderId="2" xfId="0" applyBorder="1" applyAlignment="1">
      <alignment horizontal="left"/>
    </xf>
    <xf numFmtId="0" fontId="4" fillId="2" borderId="66" xfId="1" applyBorder="1" applyAlignment="1">
      <alignment horizontal="left" vertical="top" wrapText="1"/>
      <protection locked="0"/>
    </xf>
    <xf numFmtId="0" fontId="4" fillId="2" borderId="67" xfId="1" applyBorder="1" applyAlignment="1">
      <alignment horizontal="left" vertical="top" wrapText="1"/>
      <protection locked="0"/>
    </xf>
    <xf numFmtId="0" fontId="4" fillId="2" borderId="68" xfId="1" applyBorder="1" applyAlignment="1">
      <alignment horizontal="left" vertical="top" wrapText="1"/>
      <protection locked="0"/>
    </xf>
    <xf numFmtId="0" fontId="4" fillId="2" borderId="54" xfId="1" applyBorder="1" applyAlignment="1">
      <alignment horizontal="left" wrapText="1"/>
      <protection locked="0"/>
    </xf>
    <xf numFmtId="0" fontId="4" fillId="2" borderId="48" xfId="1" applyBorder="1" applyAlignment="1">
      <alignment horizontal="left" wrapText="1"/>
      <protection locked="0"/>
    </xf>
    <xf numFmtId="0" fontId="4" fillId="2" borderId="49" xfId="1" applyBorder="1" applyAlignment="1">
      <alignment horizontal="left" wrapText="1"/>
      <protection locked="0"/>
    </xf>
    <xf numFmtId="0" fontId="4" fillId="2" borderId="70" xfId="1" applyBorder="1" applyAlignment="1">
      <alignment horizontal="left" wrapText="1"/>
      <protection locked="0"/>
    </xf>
    <xf numFmtId="0" fontId="4" fillId="2" borderId="32" xfId="1" applyBorder="1" applyAlignment="1">
      <alignment horizontal="left" wrapText="1"/>
      <protection locked="0"/>
    </xf>
    <xf numFmtId="0" fontId="4" fillId="2" borderId="31" xfId="1" applyBorder="1" applyAlignment="1">
      <alignment horizontal="left" wrapText="1"/>
      <protection locked="0"/>
    </xf>
    <xf numFmtId="0" fontId="35" fillId="9" borderId="4" xfId="0" applyFont="1" applyFill="1" applyBorder="1" applyAlignment="1">
      <alignment horizontal="center" vertical="center"/>
    </xf>
    <xf numFmtId="0" fontId="35" fillId="9" borderId="5" xfId="0" applyFont="1" applyFill="1" applyBorder="1" applyAlignment="1">
      <alignment horizontal="center" vertical="center"/>
    </xf>
    <xf numFmtId="0" fontId="35" fillId="9" borderId="2" xfId="0" applyFont="1" applyFill="1" applyBorder="1" applyAlignment="1">
      <alignment horizontal="center" vertical="center"/>
    </xf>
    <xf numFmtId="0" fontId="35" fillId="9" borderId="6" xfId="0" applyFont="1" applyFill="1" applyBorder="1" applyAlignment="1">
      <alignment horizontal="center" vertical="center"/>
    </xf>
    <xf numFmtId="0" fontId="35" fillId="9" borderId="0" xfId="0" applyFont="1" applyFill="1" applyAlignment="1">
      <alignment horizontal="center" vertical="center"/>
    </xf>
    <xf numFmtId="0" fontId="35" fillId="9" borderId="7" xfId="0" applyFont="1" applyFill="1" applyBorder="1" applyAlignment="1">
      <alignment horizontal="center" vertical="center"/>
    </xf>
    <xf numFmtId="0" fontId="15" fillId="4" borderId="6" xfId="0" quotePrefix="1" applyFont="1" applyFill="1" applyBorder="1" applyAlignment="1">
      <alignment horizontal="left" vertical="top" wrapText="1"/>
    </xf>
    <xf numFmtId="0" fontId="15" fillId="4" borderId="0" xfId="0" applyFont="1" applyFill="1" applyAlignment="1">
      <alignment horizontal="left" vertical="top" wrapText="1"/>
    </xf>
    <xf numFmtId="0" fontId="15" fillId="4" borderId="7" xfId="0" applyFont="1" applyFill="1" applyBorder="1" applyAlignment="1">
      <alignment horizontal="left" vertical="top" wrapText="1"/>
    </xf>
    <xf numFmtId="0" fontId="26" fillId="4" borderId="17" xfId="3" quotePrefix="1" applyFont="1" applyFill="1" applyBorder="1" applyAlignment="1" applyProtection="1">
      <alignment horizontal="left" vertical="top" wrapText="1"/>
    </xf>
    <xf numFmtId="0" fontId="26" fillId="4" borderId="1" xfId="3" applyFont="1" applyFill="1" applyBorder="1" applyAlignment="1" applyProtection="1">
      <alignment horizontal="left" vertical="top" wrapText="1"/>
    </xf>
    <xf numFmtId="0" fontId="26" fillId="4" borderId="18" xfId="3" applyFont="1" applyFill="1" applyBorder="1" applyAlignment="1" applyProtection="1">
      <alignment horizontal="left" vertical="top" wrapText="1"/>
    </xf>
    <xf numFmtId="49" fontId="4" fillId="2" borderId="16" xfId="1" applyNumberFormat="1" applyBorder="1" applyAlignment="1">
      <alignment horizontal="left"/>
      <protection locked="0"/>
    </xf>
    <xf numFmtId="49" fontId="4" fillId="2" borderId="24" xfId="1" applyNumberFormat="1" applyBorder="1" applyAlignment="1">
      <alignment horizontal="left"/>
      <protection locked="0"/>
    </xf>
    <xf numFmtId="49" fontId="4" fillId="2" borderId="54" xfId="1" applyNumberFormat="1" applyBorder="1" applyAlignment="1">
      <alignment horizontal="left"/>
      <protection locked="0"/>
    </xf>
    <xf numFmtId="49" fontId="4" fillId="2" borderId="48" xfId="1" applyNumberFormat="1" applyBorder="1" applyAlignment="1">
      <alignment horizontal="left"/>
      <protection locked="0"/>
    </xf>
    <xf numFmtId="49" fontId="4" fillId="2" borderId="49" xfId="1" applyNumberFormat="1" applyBorder="1" applyAlignment="1">
      <alignment horizontal="left"/>
      <protection locked="0"/>
    </xf>
    <xf numFmtId="0" fontId="0" fillId="0" borderId="54" xfId="0" applyBorder="1"/>
    <xf numFmtId="0" fontId="0" fillId="0" borderId="48" xfId="0" applyBorder="1"/>
    <xf numFmtId="0" fontId="0" fillId="0" borderId="49" xfId="0" applyBorder="1"/>
  </cellXfs>
  <cellStyles count="6">
    <cellStyle name="Calculation" xfId="2" builtinId="22" customBuiltin="1"/>
    <cellStyle name="Hyperlink" xfId="3" builtinId="8"/>
    <cellStyle name="Input" xfId="1" builtinId="20" customBuiltin="1"/>
    <cellStyle name="Normal" xfId="0" builtinId="0"/>
    <cellStyle name="Output" xfId="4" builtinId="21"/>
    <cellStyle name="Per cent" xfId="5" builtin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304800</xdr:colOff>
      <xdr:row>18</xdr:row>
      <xdr:rowOff>80432</xdr:rowOff>
    </xdr:from>
    <xdr:to>
      <xdr:col>7</xdr:col>
      <xdr:colOff>190501</xdr:colOff>
      <xdr:row>19</xdr:row>
      <xdr:rowOff>0</xdr:rowOff>
    </xdr:to>
    <xdr:sp macro="" textlink="">
      <xdr:nvSpPr>
        <xdr:cNvPr id="2" name="TextBox 1">
          <a:extLst>
            <a:ext uri="{FF2B5EF4-FFF2-40B4-BE49-F238E27FC236}">
              <a16:creationId xmlns:a16="http://schemas.microsoft.com/office/drawing/2014/main" id="{DBF7009F-E911-47C6-B3C3-6B3BA0729C15}"/>
            </a:ext>
          </a:extLst>
        </xdr:cNvPr>
        <xdr:cNvSpPr txBox="1"/>
      </xdr:nvSpPr>
      <xdr:spPr>
        <a:xfrm>
          <a:off x="4962525" y="4309532"/>
          <a:ext cx="3467101" cy="252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rgbClr val="FF0000"/>
              </a:solidFill>
            </a:rPr>
            <a:t>This area is </a:t>
          </a:r>
          <a:r>
            <a:rPr lang="en-US" sz="1400" b="1" u="sng">
              <a:solidFill>
                <a:srgbClr val="FF0000"/>
              </a:solidFill>
            </a:rPr>
            <a:t>Mandatory</a:t>
          </a:r>
          <a:r>
            <a:rPr lang="en-US" sz="1400" b="1" u="none">
              <a:solidFill>
                <a:srgbClr val="FF0000"/>
              </a:solidFill>
            </a:rPr>
            <a:t>.</a:t>
          </a:r>
          <a:r>
            <a:rPr lang="en-US" sz="1400" b="1" u="none" baseline="0">
              <a:solidFill>
                <a:srgbClr val="FF0000"/>
              </a:solidFill>
            </a:rPr>
            <a:t> You must fill it out.</a:t>
          </a:r>
          <a:endParaRPr lang="en-US" sz="1400" b="1">
            <a:solidFill>
              <a:srgbClr val="FF0000"/>
            </a:solidFill>
          </a:endParaRPr>
        </a:p>
      </xdr:txBody>
    </xdr:sp>
    <xdr:clientData/>
  </xdr:twoCellAnchor>
  <xdr:twoCellAnchor>
    <xdr:from>
      <xdr:col>2</xdr:col>
      <xdr:colOff>333375</xdr:colOff>
      <xdr:row>18</xdr:row>
      <xdr:rowOff>85725</xdr:rowOff>
    </xdr:from>
    <xdr:to>
      <xdr:col>11</xdr:col>
      <xdr:colOff>276225</xdr:colOff>
      <xdr:row>19</xdr:row>
      <xdr:rowOff>31750</xdr:rowOff>
    </xdr:to>
    <xdr:sp macro="" textlink="">
      <xdr:nvSpPr>
        <xdr:cNvPr id="3" name="Rectangle 2">
          <a:extLst>
            <a:ext uri="{FF2B5EF4-FFF2-40B4-BE49-F238E27FC236}">
              <a16:creationId xmlns:a16="http://schemas.microsoft.com/office/drawing/2014/main" id="{629A24ED-63A8-4605-B0B1-8B83E8233769}"/>
            </a:ext>
          </a:extLst>
        </xdr:cNvPr>
        <xdr:cNvSpPr/>
      </xdr:nvSpPr>
      <xdr:spPr>
        <a:xfrm>
          <a:off x="4991100" y="4314825"/>
          <a:ext cx="6276975" cy="2794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11</xdr:col>
      <xdr:colOff>1104900</xdr:colOff>
      <xdr:row>3</xdr:row>
      <xdr:rowOff>114300</xdr:rowOff>
    </xdr:from>
    <xdr:to>
      <xdr:col>11</xdr:col>
      <xdr:colOff>4115220</xdr:colOff>
      <xdr:row>7</xdr:row>
      <xdr:rowOff>66775</xdr:rowOff>
    </xdr:to>
    <xdr:pic>
      <xdr:nvPicPr>
        <xdr:cNvPr id="4" name="Picture 3">
          <a:extLst>
            <a:ext uri="{FF2B5EF4-FFF2-40B4-BE49-F238E27FC236}">
              <a16:creationId xmlns:a16="http://schemas.microsoft.com/office/drawing/2014/main" id="{B86BF8BA-912F-B78C-648D-7732CE980C70}"/>
            </a:ext>
          </a:extLst>
        </xdr:cNvPr>
        <xdr:cNvPicPr>
          <a:picLocks noChangeAspect="1"/>
        </xdr:cNvPicPr>
      </xdr:nvPicPr>
      <xdr:blipFill>
        <a:blip xmlns:r="http://schemas.openxmlformats.org/officeDocument/2006/relationships" r:embed="rId1"/>
        <a:stretch>
          <a:fillRect/>
        </a:stretch>
      </xdr:blipFill>
      <xdr:spPr>
        <a:xfrm>
          <a:off x="12096750" y="1485900"/>
          <a:ext cx="3010320" cy="714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kurser.dtu.dk/course/26020" TargetMode="External"/><Relationship Id="rId7" Type="http://schemas.openxmlformats.org/officeDocument/2006/relationships/drawing" Target="../drawings/drawing1.xml"/><Relationship Id="rId2" Type="http://schemas.openxmlformats.org/officeDocument/2006/relationships/hyperlink" Target="https://kurser.dtu.dk/course/10060" TargetMode="External"/><Relationship Id="rId1" Type="http://schemas.openxmlformats.org/officeDocument/2006/relationships/hyperlink" Target="http://kurser.dtu.dk/course/01002" TargetMode="External"/><Relationship Id="rId6" Type="http://schemas.openxmlformats.org/officeDocument/2006/relationships/hyperlink" Target="https://kurser.dtu.dk/course/02402" TargetMode="External"/><Relationship Id="rId5" Type="http://schemas.openxmlformats.org/officeDocument/2006/relationships/hyperlink" Target="https://kurser.dtu.dk/course/02002" TargetMode="External"/><Relationship Id="rId4" Type="http://schemas.openxmlformats.org/officeDocument/2006/relationships/hyperlink" Target="https://kurser.dtu.dk/course/KU00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dtu.dk/english/education/graduate/msc-programmes/biomedical-engineering/focus-areas" TargetMode="External"/><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S168"/>
  <sheetViews>
    <sheetView showGridLines="0" tabSelected="1" topLeftCell="A8" zoomScaleNormal="100" workbookViewId="0">
      <selection activeCell="L21" sqref="L21"/>
    </sheetView>
  </sheetViews>
  <sheetFormatPr defaultColWidth="9.140625" defaultRowHeight="15"/>
  <cols>
    <col min="1" max="1" width="58.85546875" style="8" customWidth="1"/>
    <col min="2" max="2" width="11" style="8" customWidth="1"/>
    <col min="3" max="3" width="10.85546875" style="8" customWidth="1"/>
    <col min="4" max="10" width="10.7109375" style="8" customWidth="1"/>
    <col min="11" max="11" width="9.140625" style="8"/>
    <col min="12" max="12" width="62.28515625" style="8" customWidth="1"/>
    <col min="13" max="13" width="70.5703125" style="8" bestFit="1" customWidth="1"/>
    <col min="14" max="16384" width="9.140625" style="8"/>
  </cols>
  <sheetData>
    <row r="1" spans="1:18" ht="15" customHeight="1">
      <c r="A1" s="123" t="s">
        <v>447</v>
      </c>
      <c r="B1" s="123"/>
      <c r="C1" s="123"/>
      <c r="D1" s="123"/>
      <c r="E1" s="123"/>
      <c r="F1" s="123"/>
      <c r="G1" s="123"/>
      <c r="H1" s="123"/>
      <c r="I1" s="123"/>
      <c r="J1" s="123"/>
      <c r="K1" s="123"/>
      <c r="L1" s="123"/>
      <c r="M1" s="123"/>
    </row>
    <row r="2" spans="1:18" ht="15" customHeight="1">
      <c r="A2" s="124"/>
      <c r="B2" s="124"/>
      <c r="C2" s="124"/>
      <c r="D2" s="124"/>
      <c r="E2" s="124"/>
      <c r="F2" s="124"/>
      <c r="G2" s="124"/>
      <c r="H2" s="124"/>
      <c r="I2" s="124"/>
      <c r="J2" s="124"/>
      <c r="K2" s="124"/>
      <c r="L2" s="124"/>
      <c r="M2" s="124"/>
    </row>
    <row r="3" spans="1:18" ht="78" customHeight="1" thickBot="1">
      <c r="A3" s="129" t="s">
        <v>439</v>
      </c>
      <c r="B3" s="130"/>
      <c r="C3" s="130"/>
      <c r="D3" s="130"/>
      <c r="E3" s="130"/>
      <c r="F3" s="130"/>
      <c r="G3" s="130"/>
      <c r="H3" s="130"/>
      <c r="I3" s="130"/>
      <c r="J3" s="130"/>
      <c r="K3" s="130"/>
      <c r="L3" s="130"/>
      <c r="M3" s="130"/>
      <c r="N3" s="75"/>
    </row>
    <row r="4" spans="1:18">
      <c r="A4" s="76" t="s">
        <v>440</v>
      </c>
      <c r="B4" s="74"/>
      <c r="C4" s="74"/>
      <c r="D4" s="74"/>
      <c r="E4" s="74"/>
      <c r="F4" s="74"/>
      <c r="G4" s="74"/>
      <c r="H4" s="74"/>
      <c r="I4" s="74"/>
      <c r="J4" s="74"/>
      <c r="K4" s="74"/>
      <c r="L4" s="74"/>
      <c r="M4" s="52"/>
    </row>
    <row r="5" spans="1:18">
      <c r="A5" s="77" t="s">
        <v>264</v>
      </c>
      <c r="B5" s="131"/>
      <c r="C5" s="132"/>
      <c r="D5" s="132"/>
      <c r="E5" s="132"/>
      <c r="F5" s="132"/>
      <c r="G5" s="132"/>
      <c r="H5" s="132"/>
      <c r="I5" s="132"/>
      <c r="J5" s="132"/>
      <c r="K5" s="133"/>
      <c r="L5" s="78"/>
      <c r="M5"/>
      <c r="N5"/>
      <c r="O5"/>
    </row>
    <row r="6" spans="1:18">
      <c r="A6" s="77" t="s">
        <v>262</v>
      </c>
      <c r="B6" s="131"/>
      <c r="C6" s="132"/>
      <c r="D6" s="132"/>
      <c r="E6" s="132"/>
      <c r="F6" s="132"/>
      <c r="G6" s="132"/>
      <c r="H6" s="132"/>
      <c r="I6" s="132"/>
      <c r="J6" s="132"/>
      <c r="K6" s="133"/>
      <c r="L6" s="78"/>
      <c r="M6"/>
      <c r="N6"/>
      <c r="O6"/>
    </row>
    <row r="7" spans="1:18">
      <c r="A7" s="77" t="s">
        <v>263</v>
      </c>
      <c r="B7" s="131"/>
      <c r="C7" s="132"/>
      <c r="D7" s="132"/>
      <c r="E7" s="132"/>
      <c r="F7" s="132"/>
      <c r="G7" s="132"/>
      <c r="H7" s="132"/>
      <c r="I7" s="132"/>
      <c r="J7" s="132"/>
      <c r="K7" s="133"/>
      <c r="L7" s="78"/>
      <c r="M7"/>
      <c r="N7"/>
      <c r="O7"/>
    </row>
    <row r="9" spans="1:18">
      <c r="A9" s="1" t="s">
        <v>441</v>
      </c>
    </row>
    <row r="10" spans="1:18">
      <c r="A10" s="77" t="s">
        <v>259</v>
      </c>
      <c r="B10" s="131"/>
      <c r="C10" s="132"/>
      <c r="D10" s="132"/>
      <c r="E10" s="132"/>
      <c r="F10" s="132"/>
      <c r="G10" s="132"/>
      <c r="H10" s="132"/>
      <c r="I10" s="132"/>
      <c r="J10" s="132"/>
      <c r="K10" s="133"/>
      <c r="L10" s="52" t="s">
        <v>484</v>
      </c>
    </row>
    <row r="11" spans="1:18">
      <c r="A11" s="77" t="s">
        <v>406</v>
      </c>
      <c r="B11" s="136"/>
      <c r="C11" s="137"/>
      <c r="D11" s="137"/>
      <c r="E11" s="137"/>
      <c r="F11" s="137"/>
      <c r="G11" s="137"/>
      <c r="H11" s="137"/>
      <c r="I11" s="137"/>
      <c r="J11" s="137"/>
      <c r="K11" s="138"/>
      <c r="L11" s="52" t="s">
        <v>485</v>
      </c>
    </row>
    <row r="12" spans="1:18">
      <c r="A12" s="77" t="s">
        <v>265</v>
      </c>
      <c r="B12" s="80"/>
      <c r="C12" s="78"/>
      <c r="F12" s="1"/>
      <c r="G12" s="1"/>
      <c r="L12" s="52" t="s">
        <v>486</v>
      </c>
    </row>
    <row r="13" spans="1:18">
      <c r="A13" s="77" t="s">
        <v>261</v>
      </c>
      <c r="B13" s="80"/>
      <c r="C13" s="78"/>
      <c r="F13" s="1"/>
      <c r="G13" s="1"/>
      <c r="H13" s="78"/>
      <c r="L13" s="52" t="s">
        <v>487</v>
      </c>
    </row>
    <row r="14" spans="1:18">
      <c r="L14" s="52" t="s">
        <v>405</v>
      </c>
      <c r="R14" s="11"/>
    </row>
    <row r="15" spans="1:18">
      <c r="A15" s="1" t="s">
        <v>442</v>
      </c>
    </row>
    <row r="16" spans="1:18">
      <c r="A16" s="77" t="s">
        <v>443</v>
      </c>
      <c r="B16" s="80"/>
      <c r="C16" s="78"/>
      <c r="F16" s="1"/>
      <c r="G16" s="1"/>
      <c r="I16" s="134" t="s">
        <v>345</v>
      </c>
      <c r="J16" s="135"/>
      <c r="K16" s="81">
        <f>IFERROR(IF(SUM(ISNUMBER(B24),ISNUMBER(C24),ISNUMBER(B25),ISNUMBER(C25),ISNUMBER(C26),ISNUMBER(B26))=6,SUMPRODUCT(B24:B122,C24:C122)/SUM(B24:B122)," ")," ")</f>
        <v>9.4</v>
      </c>
      <c r="L16" s="82"/>
    </row>
    <row r="17" spans="1:19">
      <c r="A17" s="77" t="s">
        <v>260</v>
      </c>
      <c r="B17" s="80"/>
      <c r="C17" s="78"/>
      <c r="F17" s="1"/>
      <c r="G17" s="1"/>
      <c r="I17" s="83"/>
      <c r="J17" s="83"/>
      <c r="K17"/>
      <c r="L17" s="84"/>
      <c r="M17" s="85"/>
      <c r="N17" s="85"/>
    </row>
    <row r="18" spans="1:19">
      <c r="A18" s="77" t="s">
        <v>444</v>
      </c>
      <c r="B18" s="80"/>
      <c r="C18" s="78"/>
      <c r="F18" s="1"/>
      <c r="H18" s="1"/>
      <c r="I18" s="83"/>
      <c r="J18" s="83"/>
      <c r="K18"/>
      <c r="L18" s="84"/>
    </row>
    <row r="19" spans="1:19" ht="26.25" customHeight="1">
      <c r="A19" s="1"/>
      <c r="C19" s="78"/>
      <c r="F19" s="1"/>
      <c r="G19" s="1"/>
      <c r="H19" s="86" t="s">
        <v>445</v>
      </c>
      <c r="I19"/>
      <c r="J19" s="86"/>
    </row>
    <row r="20" spans="1:19" ht="42.75" customHeight="1" thickBot="1">
      <c r="A20" s="1" t="s">
        <v>446</v>
      </c>
      <c r="D20" s="139" t="s">
        <v>480</v>
      </c>
      <c r="E20" s="139"/>
      <c r="F20" s="139"/>
      <c r="G20" s="139"/>
      <c r="H20" s="139"/>
      <c r="I20" s="139"/>
      <c r="J20" s="139"/>
      <c r="K20" s="139"/>
      <c r="L20"/>
      <c r="M20"/>
    </row>
    <row r="21" spans="1:19" ht="258" customHeight="1" thickBot="1">
      <c r="A21" s="87" t="s">
        <v>481</v>
      </c>
      <c r="B21" s="118" t="s">
        <v>448</v>
      </c>
      <c r="C21" s="119" t="s">
        <v>449</v>
      </c>
      <c r="D21" s="120" t="s">
        <v>474</v>
      </c>
      <c r="E21" s="121" t="s">
        <v>475</v>
      </c>
      <c r="F21" s="121" t="s">
        <v>476</v>
      </c>
      <c r="G21" s="121" t="s">
        <v>477</v>
      </c>
      <c r="H21" s="121" t="s">
        <v>478</v>
      </c>
      <c r="I21" s="121" t="s">
        <v>479</v>
      </c>
      <c r="J21" s="122" t="s">
        <v>488</v>
      </c>
      <c r="K21" s="53" t="s">
        <v>405</v>
      </c>
      <c r="L21"/>
      <c r="M21"/>
    </row>
    <row r="22" spans="1:19" ht="15.75" thickBot="1">
      <c r="A22" s="88" t="s">
        <v>450</v>
      </c>
      <c r="B22" s="79">
        <f>SUM(B24:B122,B124:B143)</f>
        <v>25</v>
      </c>
      <c r="C22" s="9"/>
      <c r="D22" s="91">
        <f>IFERROR(SUMPRODUCT($B$24:$B$143,D$24:D$143)/100,"")</f>
        <v>9</v>
      </c>
      <c r="E22" s="91">
        <f>IFERROR(SUMPRODUCT($B$24:$B$143,E$24:E$143)/100,"")</f>
        <v>0</v>
      </c>
      <c r="F22" s="91">
        <f t="shared" ref="F22:J22" si="0">IFERROR(SUMPRODUCT($B$24:$B$143,F$24:F$143)/100,"")</f>
        <v>5</v>
      </c>
      <c r="G22" s="91">
        <f t="shared" si="0"/>
        <v>0</v>
      </c>
      <c r="H22" s="91">
        <f t="shared" si="0"/>
        <v>5</v>
      </c>
      <c r="I22" s="91">
        <f t="shared" si="0"/>
        <v>0</v>
      </c>
      <c r="J22" s="91">
        <f t="shared" si="0"/>
        <v>0</v>
      </c>
      <c r="K22" s="114">
        <f>IFERROR((B22-SUM(D22:J22))/B22,"")</f>
        <v>0.24</v>
      </c>
      <c r="N22"/>
      <c r="O22"/>
      <c r="P22"/>
      <c r="Q22"/>
      <c r="R22"/>
      <c r="S22"/>
    </row>
    <row r="23" spans="1:19" ht="27" customHeight="1" thickBot="1">
      <c r="A23" s="89" t="s">
        <v>451</v>
      </c>
      <c r="B23" s="110"/>
      <c r="C23" s="90">
        <f>IFERROR(AVERAGE(C24:C122),)</f>
        <v>9</v>
      </c>
      <c r="D23" s="117">
        <f>IFERROR(SUMPRODUCT($B$24:$B$122,$C$24:$C$122,D24:D122)/SUMPRODUCT($B$24:$B$122,D24:D122),0)</f>
        <v>10</v>
      </c>
      <c r="E23" s="112">
        <f>IFERROR(SUMPRODUCT($B$24:$B$122,$C$24:$C$122,E24:E122)/SUMPRODUCT($B$24:$B$122,E24:E122),)</f>
        <v>0</v>
      </c>
      <c r="F23" s="112">
        <f t="shared" ref="F23:J23" si="1">IFERROR(SUMPRODUCT($B$24:$B$122,$C$24:$C$122,F24:F122)/SUMPRODUCT($B$24:$B$122,F24:F122),)</f>
        <v>10</v>
      </c>
      <c r="G23" s="112">
        <f t="shared" si="1"/>
        <v>0</v>
      </c>
      <c r="H23" s="112">
        <f t="shared" si="1"/>
        <v>7</v>
      </c>
      <c r="I23" s="112">
        <f t="shared" si="1"/>
        <v>0</v>
      </c>
      <c r="J23" s="112">
        <f t="shared" si="1"/>
        <v>0</v>
      </c>
      <c r="K23" s="113">
        <f>IFERROR(SUMPRODUCT($B$24:$B$122,$C$24:$C$122,K24:K122)/SUMPRODUCT($B$24:$B$122,K24:K122),0)</f>
        <v>10</v>
      </c>
      <c r="L23" s="54" t="s">
        <v>415</v>
      </c>
      <c r="M23" s="55" t="s">
        <v>416</v>
      </c>
      <c r="N23"/>
      <c r="O23"/>
      <c r="P23"/>
      <c r="Q23"/>
      <c r="R23"/>
      <c r="S23"/>
    </row>
    <row r="24" spans="1:19">
      <c r="A24" s="14" t="s">
        <v>471</v>
      </c>
      <c r="B24" s="99">
        <v>10</v>
      </c>
      <c r="C24" s="115">
        <v>10</v>
      </c>
      <c r="D24" s="111">
        <v>90</v>
      </c>
      <c r="E24" s="109"/>
      <c r="F24" s="109"/>
      <c r="G24" s="109"/>
      <c r="H24" s="109"/>
      <c r="I24" s="109"/>
      <c r="J24" s="109"/>
      <c r="K24" s="107">
        <f>IF(ISBLANK(B24)," ",100-SUM(D24:J24))</f>
        <v>10</v>
      </c>
      <c r="L24" s="59"/>
      <c r="M24" s="59"/>
      <c r="N24"/>
      <c r="O24"/>
      <c r="P24"/>
      <c r="Q24"/>
      <c r="R24"/>
      <c r="S24"/>
    </row>
    <row r="25" spans="1:19" ht="14.45" customHeight="1">
      <c r="A25" s="14" t="s">
        <v>472</v>
      </c>
      <c r="B25" s="101">
        <v>5</v>
      </c>
      <c r="C25" s="116">
        <v>7</v>
      </c>
      <c r="D25" s="57"/>
      <c r="E25" s="14"/>
      <c r="F25" s="14"/>
      <c r="G25" s="14"/>
      <c r="H25" s="14">
        <v>100</v>
      </c>
      <c r="I25" s="14"/>
      <c r="J25" s="14"/>
      <c r="K25" s="58">
        <f t="shared" ref="K25:K55" si="2">IF(ISBLANK(B25)," ",100-SUM(D25:J25))</f>
        <v>0</v>
      </c>
      <c r="L25" s="59"/>
      <c r="M25" s="59"/>
      <c r="N25"/>
      <c r="O25"/>
      <c r="P25"/>
      <c r="Q25"/>
      <c r="R25"/>
      <c r="S25"/>
    </row>
    <row r="26" spans="1:19">
      <c r="A26" s="14" t="s">
        <v>473</v>
      </c>
      <c r="B26" s="101">
        <v>10</v>
      </c>
      <c r="C26" s="116">
        <v>10</v>
      </c>
      <c r="D26" s="57"/>
      <c r="E26" s="14"/>
      <c r="F26" s="14">
        <v>50</v>
      </c>
      <c r="G26" s="14"/>
      <c r="H26" s="14"/>
      <c r="I26" s="14"/>
      <c r="J26" s="14"/>
      <c r="K26" s="58">
        <f t="shared" si="2"/>
        <v>50</v>
      </c>
      <c r="L26" s="59"/>
      <c r="M26" s="59"/>
      <c r="N26"/>
      <c r="O26"/>
      <c r="P26"/>
      <c r="Q26"/>
      <c r="R26"/>
      <c r="S26"/>
    </row>
    <row r="27" spans="1:19">
      <c r="A27" s="14" t="s">
        <v>268</v>
      </c>
      <c r="B27" s="14"/>
      <c r="C27" s="56"/>
      <c r="D27" s="57"/>
      <c r="E27" s="14"/>
      <c r="F27" s="14"/>
      <c r="G27" s="14"/>
      <c r="H27" s="14"/>
      <c r="I27" s="14"/>
      <c r="J27" s="14"/>
      <c r="K27" s="58" t="str">
        <f t="shared" si="2"/>
        <v xml:space="preserve"> </v>
      </c>
      <c r="L27" s="59"/>
      <c r="M27" s="59"/>
      <c r="N27"/>
      <c r="O27"/>
      <c r="P27"/>
      <c r="Q27"/>
      <c r="R27"/>
      <c r="S27"/>
    </row>
    <row r="28" spans="1:19">
      <c r="A28" s="14" t="s">
        <v>269</v>
      </c>
      <c r="B28" s="14"/>
      <c r="C28" s="56"/>
      <c r="D28" s="57"/>
      <c r="E28" s="14"/>
      <c r="F28" s="14"/>
      <c r="G28" s="14"/>
      <c r="H28" s="14"/>
      <c r="I28" s="14"/>
      <c r="J28" s="14"/>
      <c r="K28" s="58" t="str">
        <f t="shared" si="2"/>
        <v xml:space="preserve"> </v>
      </c>
      <c r="L28" s="59"/>
      <c r="M28" s="59"/>
      <c r="N28"/>
      <c r="O28"/>
      <c r="P28"/>
      <c r="Q28"/>
      <c r="R28"/>
      <c r="S28"/>
    </row>
    <row r="29" spans="1:19">
      <c r="A29" s="14" t="s">
        <v>270</v>
      </c>
      <c r="B29" s="14"/>
      <c r="C29" s="56"/>
      <c r="D29" s="57"/>
      <c r="E29" s="14"/>
      <c r="F29" s="14"/>
      <c r="G29" s="14"/>
      <c r="H29" s="14"/>
      <c r="I29" s="14"/>
      <c r="J29" s="14"/>
      <c r="K29" s="58" t="str">
        <f t="shared" si="2"/>
        <v xml:space="preserve"> </v>
      </c>
      <c r="L29" s="59"/>
      <c r="M29" s="59"/>
      <c r="N29"/>
      <c r="O29"/>
      <c r="P29"/>
      <c r="Q29"/>
      <c r="R29"/>
      <c r="S29"/>
    </row>
    <row r="30" spans="1:19">
      <c r="A30" s="14" t="s">
        <v>271</v>
      </c>
      <c r="B30" s="14"/>
      <c r="C30" s="56"/>
      <c r="D30" s="57"/>
      <c r="E30" s="14"/>
      <c r="F30" s="14"/>
      <c r="G30" s="14"/>
      <c r="H30" s="14"/>
      <c r="I30" s="14"/>
      <c r="J30" s="14"/>
      <c r="K30" s="58" t="str">
        <f t="shared" si="2"/>
        <v xml:space="preserve"> </v>
      </c>
      <c r="L30" s="59"/>
      <c r="M30" s="59"/>
      <c r="N30"/>
      <c r="O30"/>
      <c r="P30"/>
      <c r="Q30"/>
      <c r="R30"/>
      <c r="S30"/>
    </row>
    <row r="31" spans="1:19">
      <c r="A31" s="14" t="s">
        <v>272</v>
      </c>
      <c r="B31" s="14"/>
      <c r="C31" s="56"/>
      <c r="D31" s="57"/>
      <c r="E31" s="14"/>
      <c r="F31" s="14"/>
      <c r="G31" s="14"/>
      <c r="H31" s="14"/>
      <c r="I31" s="14"/>
      <c r="J31" s="14"/>
      <c r="K31" s="58" t="str">
        <f t="shared" si="2"/>
        <v xml:space="preserve"> </v>
      </c>
      <c r="L31" s="59"/>
      <c r="M31" s="59"/>
      <c r="N31"/>
      <c r="O31"/>
      <c r="P31"/>
      <c r="Q31"/>
      <c r="R31"/>
      <c r="S31"/>
    </row>
    <row r="32" spans="1:19">
      <c r="A32" s="14" t="s">
        <v>273</v>
      </c>
      <c r="B32" s="14"/>
      <c r="C32" s="56"/>
      <c r="D32" s="57"/>
      <c r="E32" s="14"/>
      <c r="F32" s="14"/>
      <c r="G32" s="14"/>
      <c r="H32" s="14"/>
      <c r="I32" s="14"/>
      <c r="J32" s="14"/>
      <c r="K32" s="58" t="str">
        <f t="shared" si="2"/>
        <v xml:space="preserve"> </v>
      </c>
      <c r="L32" s="59"/>
      <c r="M32" s="59"/>
      <c r="N32"/>
      <c r="O32"/>
      <c r="P32"/>
      <c r="Q32"/>
      <c r="R32"/>
      <c r="S32"/>
    </row>
    <row r="33" spans="1:19">
      <c r="A33" s="14" t="s">
        <v>274</v>
      </c>
      <c r="B33" s="14"/>
      <c r="C33" s="56"/>
      <c r="D33" s="57"/>
      <c r="E33" s="14"/>
      <c r="F33" s="14"/>
      <c r="G33" s="14"/>
      <c r="H33" s="14"/>
      <c r="I33" s="14"/>
      <c r="J33" s="14"/>
      <c r="K33" s="58" t="str">
        <f t="shared" si="2"/>
        <v xml:space="preserve"> </v>
      </c>
      <c r="L33" s="59"/>
      <c r="M33" s="59"/>
      <c r="N33"/>
      <c r="O33"/>
      <c r="P33"/>
      <c r="Q33"/>
      <c r="R33"/>
      <c r="S33"/>
    </row>
    <row r="34" spans="1:19">
      <c r="A34" s="14" t="s">
        <v>275</v>
      </c>
      <c r="B34" s="14"/>
      <c r="C34" s="56"/>
      <c r="D34" s="57"/>
      <c r="E34" s="14"/>
      <c r="F34" s="14"/>
      <c r="G34" s="14"/>
      <c r="H34" s="14"/>
      <c r="I34" s="14"/>
      <c r="J34" s="14"/>
      <c r="K34" s="58" t="str">
        <f t="shared" si="2"/>
        <v xml:space="preserve"> </v>
      </c>
      <c r="L34" s="59"/>
      <c r="M34" s="59"/>
      <c r="N34"/>
      <c r="O34"/>
      <c r="P34"/>
      <c r="Q34"/>
      <c r="R34"/>
      <c r="S34"/>
    </row>
    <row r="35" spans="1:19">
      <c r="A35" s="14" t="s">
        <v>276</v>
      </c>
      <c r="B35" s="14"/>
      <c r="C35" s="56"/>
      <c r="D35" s="57"/>
      <c r="E35" s="14"/>
      <c r="F35" s="14"/>
      <c r="G35" s="14"/>
      <c r="H35" s="14"/>
      <c r="I35" s="14"/>
      <c r="J35" s="14"/>
      <c r="K35" s="58" t="str">
        <f t="shared" si="2"/>
        <v xml:space="preserve"> </v>
      </c>
      <c r="L35" s="59"/>
      <c r="M35" s="59"/>
      <c r="N35"/>
      <c r="O35"/>
      <c r="P35"/>
      <c r="Q35"/>
      <c r="R35"/>
      <c r="S35"/>
    </row>
    <row r="36" spans="1:19">
      <c r="A36" s="14" t="s">
        <v>277</v>
      </c>
      <c r="B36" s="14"/>
      <c r="C36" s="56"/>
      <c r="D36" s="57"/>
      <c r="E36" s="14"/>
      <c r="F36" s="14"/>
      <c r="G36" s="14"/>
      <c r="H36" s="14"/>
      <c r="I36" s="14"/>
      <c r="J36" s="14"/>
      <c r="K36" s="58" t="str">
        <f t="shared" si="2"/>
        <v xml:space="preserve"> </v>
      </c>
      <c r="L36" s="59"/>
      <c r="M36" s="59"/>
      <c r="N36"/>
      <c r="O36"/>
      <c r="P36"/>
      <c r="Q36"/>
      <c r="R36"/>
      <c r="S36"/>
    </row>
    <row r="37" spans="1:19">
      <c r="A37" s="14" t="s">
        <v>278</v>
      </c>
      <c r="B37" s="14"/>
      <c r="C37" s="56"/>
      <c r="D37" s="57"/>
      <c r="E37" s="14"/>
      <c r="F37" s="14"/>
      <c r="G37" s="14"/>
      <c r="H37" s="14"/>
      <c r="I37" s="14"/>
      <c r="J37" s="14"/>
      <c r="K37" s="58" t="str">
        <f t="shared" si="2"/>
        <v xml:space="preserve"> </v>
      </c>
      <c r="L37" s="59"/>
      <c r="M37" s="59"/>
      <c r="N37"/>
      <c r="O37"/>
      <c r="P37"/>
      <c r="Q37"/>
      <c r="R37"/>
      <c r="S37"/>
    </row>
    <row r="38" spans="1:19">
      <c r="A38" s="14" t="s">
        <v>279</v>
      </c>
      <c r="B38" s="14"/>
      <c r="C38" s="56"/>
      <c r="D38" s="57"/>
      <c r="E38" s="14"/>
      <c r="F38" s="14"/>
      <c r="G38" s="14"/>
      <c r="H38" s="14"/>
      <c r="I38" s="14"/>
      <c r="J38" s="14"/>
      <c r="K38" s="58" t="str">
        <f>IF(ISBLANK(B38)," ",100-SUM(D38:J38))</f>
        <v xml:space="preserve"> </v>
      </c>
      <c r="L38" s="59"/>
      <c r="M38" s="59"/>
      <c r="N38"/>
      <c r="O38"/>
      <c r="P38"/>
      <c r="Q38"/>
      <c r="R38"/>
      <c r="S38"/>
    </row>
    <row r="39" spans="1:19">
      <c r="A39" s="14" t="s">
        <v>280</v>
      </c>
      <c r="B39" s="14"/>
      <c r="C39" s="56"/>
      <c r="D39" s="57"/>
      <c r="E39" s="14"/>
      <c r="F39" s="14"/>
      <c r="G39" s="14"/>
      <c r="H39" s="14"/>
      <c r="I39" s="14"/>
      <c r="J39" s="14"/>
      <c r="K39" s="58" t="str">
        <f t="shared" si="2"/>
        <v xml:space="preserve"> </v>
      </c>
      <c r="L39" s="59"/>
      <c r="M39" s="59"/>
      <c r="N39"/>
      <c r="O39"/>
      <c r="P39"/>
      <c r="Q39"/>
      <c r="R39"/>
      <c r="S39"/>
    </row>
    <row r="40" spans="1:19">
      <c r="A40" s="14" t="s">
        <v>281</v>
      </c>
      <c r="B40" s="14"/>
      <c r="C40" s="56"/>
      <c r="D40" s="57"/>
      <c r="E40" s="14"/>
      <c r="F40" s="14"/>
      <c r="G40" s="14"/>
      <c r="H40" s="14"/>
      <c r="I40" s="14"/>
      <c r="J40" s="14"/>
      <c r="K40" s="58" t="str">
        <f t="shared" si="2"/>
        <v xml:space="preserve"> </v>
      </c>
      <c r="L40" s="59"/>
      <c r="M40" s="59"/>
      <c r="N40"/>
      <c r="O40"/>
      <c r="P40"/>
      <c r="Q40"/>
      <c r="R40"/>
      <c r="S40"/>
    </row>
    <row r="41" spans="1:19">
      <c r="A41" s="14" t="s">
        <v>282</v>
      </c>
      <c r="B41" s="14"/>
      <c r="C41" s="56"/>
      <c r="D41" s="57"/>
      <c r="E41" s="14"/>
      <c r="F41" s="14"/>
      <c r="G41" s="14"/>
      <c r="H41" s="14"/>
      <c r="I41" s="14"/>
      <c r="J41" s="14"/>
      <c r="K41" s="58" t="str">
        <f t="shared" si="2"/>
        <v xml:space="preserve"> </v>
      </c>
      <c r="L41" s="59"/>
      <c r="M41" s="59"/>
      <c r="N41"/>
      <c r="O41"/>
      <c r="P41"/>
      <c r="Q41"/>
      <c r="R41"/>
      <c r="S41"/>
    </row>
    <row r="42" spans="1:19">
      <c r="A42" s="14" t="s">
        <v>283</v>
      </c>
      <c r="B42" s="14"/>
      <c r="C42" s="56"/>
      <c r="D42" s="57"/>
      <c r="E42" s="14"/>
      <c r="F42" s="14"/>
      <c r="G42" s="14"/>
      <c r="H42" s="14"/>
      <c r="I42" s="14"/>
      <c r="J42" s="14"/>
      <c r="K42" s="58" t="str">
        <f t="shared" si="2"/>
        <v xml:space="preserve"> </v>
      </c>
      <c r="L42" s="59"/>
      <c r="M42" s="59"/>
      <c r="N42"/>
      <c r="O42"/>
      <c r="P42"/>
      <c r="Q42"/>
      <c r="R42"/>
      <c r="S42"/>
    </row>
    <row r="43" spans="1:19">
      <c r="A43" s="14" t="s">
        <v>284</v>
      </c>
      <c r="B43" s="14"/>
      <c r="C43" s="56"/>
      <c r="D43" s="57"/>
      <c r="E43" s="14"/>
      <c r="F43" s="14"/>
      <c r="G43" s="14"/>
      <c r="H43" s="14"/>
      <c r="I43" s="14"/>
      <c r="J43" s="14"/>
      <c r="K43" s="58" t="str">
        <f t="shared" si="2"/>
        <v xml:space="preserve"> </v>
      </c>
      <c r="L43" s="59"/>
      <c r="M43" s="59"/>
      <c r="N43"/>
      <c r="O43"/>
      <c r="P43"/>
      <c r="Q43"/>
      <c r="R43"/>
      <c r="S43"/>
    </row>
    <row r="44" spans="1:19">
      <c r="A44" s="14" t="s">
        <v>285</v>
      </c>
      <c r="B44" s="14"/>
      <c r="C44" s="56"/>
      <c r="D44" s="57"/>
      <c r="E44" s="14"/>
      <c r="F44" s="14"/>
      <c r="G44" s="14"/>
      <c r="H44" s="14"/>
      <c r="I44" s="14"/>
      <c r="J44" s="14"/>
      <c r="K44" s="58" t="str">
        <f t="shared" si="2"/>
        <v xml:space="preserve"> </v>
      </c>
      <c r="L44" s="59"/>
      <c r="M44" s="59"/>
      <c r="N44"/>
      <c r="O44"/>
      <c r="P44"/>
      <c r="Q44"/>
      <c r="R44"/>
      <c r="S44"/>
    </row>
    <row r="45" spans="1:19">
      <c r="A45" s="14" t="s">
        <v>286</v>
      </c>
      <c r="B45" s="14"/>
      <c r="C45" s="56"/>
      <c r="D45" s="57"/>
      <c r="E45" s="14"/>
      <c r="F45" s="14"/>
      <c r="G45" s="14"/>
      <c r="H45" s="14"/>
      <c r="I45" s="14"/>
      <c r="J45" s="14"/>
      <c r="K45" s="58" t="str">
        <f t="shared" si="2"/>
        <v xml:space="preserve"> </v>
      </c>
      <c r="L45" s="59"/>
      <c r="M45" s="59"/>
      <c r="N45"/>
      <c r="O45"/>
      <c r="P45"/>
      <c r="Q45"/>
      <c r="R45"/>
      <c r="S45"/>
    </row>
    <row r="46" spans="1:19">
      <c r="A46" s="14" t="s">
        <v>287</v>
      </c>
      <c r="B46" s="14"/>
      <c r="C46" s="56"/>
      <c r="D46" s="57"/>
      <c r="E46" s="14"/>
      <c r="F46" s="14"/>
      <c r="G46" s="14"/>
      <c r="H46" s="14"/>
      <c r="I46" s="14"/>
      <c r="J46" s="14"/>
      <c r="K46" s="58" t="str">
        <f t="shared" si="2"/>
        <v xml:space="preserve"> </v>
      </c>
      <c r="L46" s="59"/>
      <c r="M46" s="59"/>
      <c r="N46"/>
      <c r="O46"/>
      <c r="P46"/>
      <c r="Q46"/>
      <c r="R46"/>
      <c r="S46"/>
    </row>
    <row r="47" spans="1:19">
      <c r="A47" s="14" t="s">
        <v>288</v>
      </c>
      <c r="B47" s="14"/>
      <c r="C47" s="56"/>
      <c r="D47" s="57"/>
      <c r="E47" s="14"/>
      <c r="F47" s="14"/>
      <c r="G47" s="14"/>
      <c r="H47" s="14"/>
      <c r="I47" s="14"/>
      <c r="J47" s="14"/>
      <c r="K47" s="58" t="str">
        <f t="shared" si="2"/>
        <v xml:space="preserve"> </v>
      </c>
      <c r="L47" s="59"/>
      <c r="M47" s="59"/>
      <c r="N47"/>
      <c r="O47"/>
      <c r="P47"/>
      <c r="Q47"/>
      <c r="R47"/>
      <c r="S47"/>
    </row>
    <row r="48" spans="1:19">
      <c r="A48" s="14" t="s">
        <v>289</v>
      </c>
      <c r="B48" s="14"/>
      <c r="C48" s="56"/>
      <c r="D48" s="57"/>
      <c r="E48" s="14"/>
      <c r="F48" s="14"/>
      <c r="G48" s="14"/>
      <c r="H48" s="14"/>
      <c r="I48" s="14"/>
      <c r="J48" s="14"/>
      <c r="K48" s="58" t="str">
        <f t="shared" si="2"/>
        <v xml:space="preserve"> </v>
      </c>
      <c r="L48" s="59"/>
      <c r="M48" s="59"/>
      <c r="N48"/>
      <c r="O48"/>
      <c r="P48"/>
      <c r="Q48"/>
      <c r="R48"/>
      <c r="S48"/>
    </row>
    <row r="49" spans="1:19">
      <c r="A49" s="14" t="s">
        <v>290</v>
      </c>
      <c r="B49" s="14"/>
      <c r="C49" s="56"/>
      <c r="D49" s="57"/>
      <c r="E49" s="14"/>
      <c r="F49" s="14"/>
      <c r="G49" s="14"/>
      <c r="H49" s="14"/>
      <c r="I49" s="14"/>
      <c r="J49" s="14"/>
      <c r="K49" s="58" t="str">
        <f t="shared" si="2"/>
        <v xml:space="preserve"> </v>
      </c>
      <c r="L49" s="59"/>
      <c r="M49" s="59"/>
      <c r="N49"/>
      <c r="O49"/>
      <c r="P49"/>
      <c r="Q49"/>
      <c r="R49"/>
      <c r="S49"/>
    </row>
    <row r="50" spans="1:19">
      <c r="A50" s="14" t="s">
        <v>291</v>
      </c>
      <c r="B50" s="14"/>
      <c r="C50" s="56"/>
      <c r="D50" s="57"/>
      <c r="E50" s="14"/>
      <c r="F50" s="14"/>
      <c r="G50" s="14"/>
      <c r="H50" s="14"/>
      <c r="I50" s="14"/>
      <c r="J50" s="14"/>
      <c r="K50" s="58" t="str">
        <f t="shared" si="2"/>
        <v xml:space="preserve"> </v>
      </c>
      <c r="L50" s="59"/>
      <c r="M50" s="59"/>
    </row>
    <row r="51" spans="1:19">
      <c r="A51" s="14" t="s">
        <v>292</v>
      </c>
      <c r="B51" s="14"/>
      <c r="C51" s="56"/>
      <c r="D51" s="57"/>
      <c r="E51" s="14"/>
      <c r="F51" s="14"/>
      <c r="G51" s="14"/>
      <c r="H51" s="14"/>
      <c r="I51" s="14"/>
      <c r="J51" s="14"/>
      <c r="K51" s="58" t="str">
        <f t="shared" si="2"/>
        <v xml:space="preserve"> </v>
      </c>
      <c r="L51" s="59"/>
      <c r="M51" s="59"/>
    </row>
    <row r="52" spans="1:19">
      <c r="A52" s="14" t="s">
        <v>293</v>
      </c>
      <c r="B52" s="14"/>
      <c r="C52" s="56"/>
      <c r="D52" s="57"/>
      <c r="E52" s="14"/>
      <c r="F52" s="14"/>
      <c r="G52" s="14"/>
      <c r="H52" s="14"/>
      <c r="I52" s="14"/>
      <c r="J52" s="14"/>
      <c r="K52" s="58" t="str">
        <f t="shared" si="2"/>
        <v xml:space="preserve"> </v>
      </c>
      <c r="L52" s="59"/>
      <c r="M52" s="59"/>
    </row>
    <row r="53" spans="1:19">
      <c r="A53" s="14" t="s">
        <v>294</v>
      </c>
      <c r="B53" s="14"/>
      <c r="C53" s="56"/>
      <c r="D53" s="57"/>
      <c r="E53" s="14"/>
      <c r="F53" s="14"/>
      <c r="G53" s="14"/>
      <c r="H53" s="14"/>
      <c r="I53" s="14"/>
      <c r="J53" s="14"/>
      <c r="K53" s="58" t="str">
        <f t="shared" si="2"/>
        <v xml:space="preserve"> </v>
      </c>
      <c r="L53" s="59"/>
      <c r="M53" s="59"/>
    </row>
    <row r="54" spans="1:19">
      <c r="A54" s="14" t="s">
        <v>295</v>
      </c>
      <c r="B54" s="14"/>
      <c r="C54" s="56"/>
      <c r="D54" s="57"/>
      <c r="E54" s="14"/>
      <c r="F54" s="14"/>
      <c r="G54" s="14"/>
      <c r="H54" s="14"/>
      <c r="I54" s="14"/>
      <c r="J54" s="14"/>
      <c r="K54" s="58" t="str">
        <f t="shared" si="2"/>
        <v xml:space="preserve"> </v>
      </c>
      <c r="L54" s="59"/>
      <c r="M54" s="59"/>
    </row>
    <row r="55" spans="1:19">
      <c r="A55" s="14" t="s">
        <v>296</v>
      </c>
      <c r="B55" s="14"/>
      <c r="C55" s="56"/>
      <c r="D55" s="57"/>
      <c r="E55" s="14"/>
      <c r="F55" s="14"/>
      <c r="G55" s="14"/>
      <c r="H55" s="14"/>
      <c r="I55" s="14"/>
      <c r="J55" s="14"/>
      <c r="K55" s="58" t="str">
        <f t="shared" si="2"/>
        <v xml:space="preserve"> </v>
      </c>
      <c r="L55" s="59"/>
      <c r="M55" s="59"/>
    </row>
    <row r="56" spans="1:19">
      <c r="A56" s="14" t="s">
        <v>297</v>
      </c>
      <c r="B56" s="14"/>
      <c r="C56" s="56"/>
      <c r="D56" s="57"/>
      <c r="E56" s="14"/>
      <c r="F56" s="14"/>
      <c r="G56" s="14"/>
      <c r="H56" s="14"/>
      <c r="I56" s="14"/>
      <c r="J56" s="14"/>
      <c r="K56" s="58" t="str">
        <f t="shared" ref="K56:K119" si="3">IF(ISBLANK(B56)," ",100-SUM(D56:J56))</f>
        <v xml:space="preserve"> </v>
      </c>
      <c r="L56" s="59"/>
      <c r="M56" s="59"/>
    </row>
    <row r="57" spans="1:19">
      <c r="A57" s="14" t="s">
        <v>298</v>
      </c>
      <c r="B57" s="14"/>
      <c r="C57" s="56"/>
      <c r="D57" s="57"/>
      <c r="E57" s="14"/>
      <c r="F57" s="14"/>
      <c r="G57" s="14"/>
      <c r="H57" s="14"/>
      <c r="I57" s="14"/>
      <c r="J57" s="14"/>
      <c r="K57" s="58" t="str">
        <f t="shared" si="3"/>
        <v xml:space="preserve"> </v>
      </c>
      <c r="L57" s="59"/>
      <c r="M57" s="59"/>
    </row>
    <row r="58" spans="1:19">
      <c r="A58" s="14" t="s">
        <v>299</v>
      </c>
      <c r="B58" s="14"/>
      <c r="C58" s="56"/>
      <c r="D58" s="57"/>
      <c r="E58" s="14"/>
      <c r="F58" s="14"/>
      <c r="G58" s="14"/>
      <c r="H58" s="14"/>
      <c r="I58" s="14"/>
      <c r="J58" s="14"/>
      <c r="K58" s="58" t="str">
        <f t="shared" si="3"/>
        <v xml:space="preserve"> </v>
      </c>
      <c r="L58" s="59"/>
      <c r="M58" s="59"/>
    </row>
    <row r="59" spans="1:19">
      <c r="A59" s="14" t="s">
        <v>300</v>
      </c>
      <c r="B59" s="14"/>
      <c r="C59" s="56"/>
      <c r="D59" s="57"/>
      <c r="E59" s="14"/>
      <c r="F59" s="14"/>
      <c r="G59" s="14"/>
      <c r="H59" s="14"/>
      <c r="I59" s="14"/>
      <c r="J59" s="14"/>
      <c r="K59" s="58" t="str">
        <f t="shared" si="3"/>
        <v xml:space="preserve"> </v>
      </c>
      <c r="L59" s="59"/>
      <c r="M59" s="59"/>
    </row>
    <row r="60" spans="1:19">
      <c r="A60" s="14" t="s">
        <v>301</v>
      </c>
      <c r="B60" s="14"/>
      <c r="C60" s="56"/>
      <c r="D60" s="57"/>
      <c r="E60" s="14"/>
      <c r="F60" s="14"/>
      <c r="G60" s="14"/>
      <c r="H60" s="14"/>
      <c r="I60" s="14"/>
      <c r="J60" s="14"/>
      <c r="K60" s="58" t="str">
        <f t="shared" si="3"/>
        <v xml:space="preserve"> </v>
      </c>
      <c r="L60" s="59"/>
      <c r="M60" s="59"/>
    </row>
    <row r="61" spans="1:19">
      <c r="A61" s="14" t="s">
        <v>302</v>
      </c>
      <c r="B61" s="14"/>
      <c r="C61" s="56"/>
      <c r="D61" s="57"/>
      <c r="E61" s="14"/>
      <c r="F61" s="14"/>
      <c r="G61" s="14"/>
      <c r="H61" s="14"/>
      <c r="I61" s="14"/>
      <c r="J61" s="14"/>
      <c r="K61" s="58" t="str">
        <f t="shared" si="3"/>
        <v xml:space="preserve"> </v>
      </c>
      <c r="L61" s="59"/>
      <c r="M61" s="59"/>
    </row>
    <row r="62" spans="1:19">
      <c r="A62" s="14" t="s">
        <v>303</v>
      </c>
      <c r="B62" s="14"/>
      <c r="C62" s="56"/>
      <c r="D62" s="57"/>
      <c r="E62" s="14"/>
      <c r="F62" s="14"/>
      <c r="G62" s="14"/>
      <c r="H62" s="14"/>
      <c r="I62" s="14"/>
      <c r="J62" s="14"/>
      <c r="K62" s="58" t="str">
        <f t="shared" si="3"/>
        <v xml:space="preserve"> </v>
      </c>
      <c r="L62" s="59"/>
      <c r="M62" s="59"/>
    </row>
    <row r="63" spans="1:19">
      <c r="A63" s="14" t="s">
        <v>304</v>
      </c>
      <c r="B63" s="14"/>
      <c r="C63" s="56"/>
      <c r="D63" s="57"/>
      <c r="E63" s="14"/>
      <c r="F63" s="14"/>
      <c r="G63" s="14"/>
      <c r="H63" s="14"/>
      <c r="I63" s="14"/>
      <c r="J63" s="14"/>
      <c r="K63" s="58" t="str">
        <f t="shared" si="3"/>
        <v xml:space="preserve"> </v>
      </c>
      <c r="L63" s="59"/>
      <c r="M63" s="59"/>
    </row>
    <row r="64" spans="1:19">
      <c r="A64" s="14" t="s">
        <v>305</v>
      </c>
      <c r="B64" s="14"/>
      <c r="C64" s="56"/>
      <c r="D64" s="57"/>
      <c r="E64" s="14"/>
      <c r="F64" s="14"/>
      <c r="G64" s="14"/>
      <c r="H64" s="14"/>
      <c r="I64" s="14"/>
      <c r="J64" s="14"/>
      <c r="K64" s="58" t="str">
        <f t="shared" si="3"/>
        <v xml:space="preserve"> </v>
      </c>
      <c r="L64" s="59"/>
      <c r="M64" s="59"/>
    </row>
    <row r="65" spans="1:13">
      <c r="A65" s="14" t="s">
        <v>306</v>
      </c>
      <c r="B65" s="14"/>
      <c r="C65" s="56"/>
      <c r="D65" s="57"/>
      <c r="E65" s="14"/>
      <c r="F65" s="14"/>
      <c r="G65" s="14"/>
      <c r="H65" s="14"/>
      <c r="I65" s="14"/>
      <c r="J65" s="14"/>
      <c r="K65" s="58" t="str">
        <f t="shared" si="3"/>
        <v xml:space="preserve"> </v>
      </c>
      <c r="L65" s="59"/>
      <c r="M65" s="59"/>
    </row>
    <row r="66" spans="1:13">
      <c r="A66" s="14" t="s">
        <v>307</v>
      </c>
      <c r="B66" s="14"/>
      <c r="C66" s="56"/>
      <c r="D66" s="57"/>
      <c r="E66" s="14"/>
      <c r="F66" s="14"/>
      <c r="G66" s="14"/>
      <c r="H66" s="14"/>
      <c r="I66" s="14"/>
      <c r="J66" s="14"/>
      <c r="K66" s="58" t="str">
        <f t="shared" si="3"/>
        <v xml:space="preserve"> </v>
      </c>
      <c r="L66" s="59"/>
      <c r="M66" s="59"/>
    </row>
    <row r="67" spans="1:13">
      <c r="A67" s="14" t="s">
        <v>308</v>
      </c>
      <c r="B67" s="14"/>
      <c r="C67" s="56"/>
      <c r="D67" s="57"/>
      <c r="E67" s="14"/>
      <c r="F67" s="14"/>
      <c r="G67" s="14"/>
      <c r="H67" s="14"/>
      <c r="I67" s="14"/>
      <c r="J67" s="14"/>
      <c r="K67" s="58" t="str">
        <f t="shared" si="3"/>
        <v xml:space="preserve"> </v>
      </c>
      <c r="L67" s="59"/>
      <c r="M67" s="59"/>
    </row>
    <row r="68" spans="1:13">
      <c r="A68" s="14" t="s">
        <v>309</v>
      </c>
      <c r="B68" s="14"/>
      <c r="C68" s="56"/>
      <c r="D68" s="57"/>
      <c r="E68" s="14"/>
      <c r="F68" s="14"/>
      <c r="G68" s="14"/>
      <c r="H68" s="14"/>
      <c r="I68" s="14"/>
      <c r="J68" s="14"/>
      <c r="K68" s="58" t="str">
        <f t="shared" si="3"/>
        <v xml:space="preserve"> </v>
      </c>
      <c r="L68" s="59"/>
      <c r="M68" s="59"/>
    </row>
    <row r="69" spans="1:13">
      <c r="A69" s="14" t="s">
        <v>310</v>
      </c>
      <c r="B69" s="14"/>
      <c r="C69" s="56"/>
      <c r="D69" s="57"/>
      <c r="E69" s="14"/>
      <c r="F69" s="14"/>
      <c r="G69" s="14"/>
      <c r="H69" s="14"/>
      <c r="I69" s="14"/>
      <c r="J69" s="14"/>
      <c r="K69" s="58" t="str">
        <f t="shared" si="3"/>
        <v xml:space="preserve"> </v>
      </c>
      <c r="L69" s="59"/>
      <c r="M69" s="59"/>
    </row>
    <row r="70" spans="1:13">
      <c r="A70" s="14" t="s">
        <v>311</v>
      </c>
      <c r="B70" s="14"/>
      <c r="C70" s="56"/>
      <c r="D70" s="57"/>
      <c r="E70" s="14"/>
      <c r="F70" s="14"/>
      <c r="G70" s="14"/>
      <c r="H70" s="14"/>
      <c r="I70" s="14"/>
      <c r="J70" s="14"/>
      <c r="K70" s="58" t="str">
        <f t="shared" si="3"/>
        <v xml:space="preserve"> </v>
      </c>
      <c r="L70" s="59"/>
      <c r="M70" s="59"/>
    </row>
    <row r="71" spans="1:13">
      <c r="A71" s="14" t="s">
        <v>312</v>
      </c>
      <c r="B71" s="14"/>
      <c r="C71" s="56"/>
      <c r="D71" s="57"/>
      <c r="E71" s="14"/>
      <c r="F71" s="14"/>
      <c r="G71" s="14"/>
      <c r="H71" s="14"/>
      <c r="I71" s="14"/>
      <c r="J71" s="14"/>
      <c r="K71" s="58" t="str">
        <f t="shared" si="3"/>
        <v xml:space="preserve"> </v>
      </c>
      <c r="L71" s="59"/>
      <c r="M71" s="59"/>
    </row>
    <row r="72" spans="1:13">
      <c r="A72" s="14" t="s">
        <v>313</v>
      </c>
      <c r="B72" s="14"/>
      <c r="C72" s="56"/>
      <c r="D72" s="57"/>
      <c r="E72" s="14"/>
      <c r="F72" s="14"/>
      <c r="G72" s="14"/>
      <c r="H72" s="14"/>
      <c r="I72" s="14"/>
      <c r="J72" s="14"/>
      <c r="K72" s="58" t="str">
        <f t="shared" si="3"/>
        <v xml:space="preserve"> </v>
      </c>
      <c r="L72" s="59"/>
      <c r="M72" s="59"/>
    </row>
    <row r="73" spans="1:13">
      <c r="A73" s="14" t="s">
        <v>314</v>
      </c>
      <c r="B73" s="14"/>
      <c r="C73" s="56"/>
      <c r="D73" s="57"/>
      <c r="E73" s="14"/>
      <c r="F73" s="14"/>
      <c r="G73" s="14"/>
      <c r="H73" s="14"/>
      <c r="I73" s="14"/>
      <c r="J73" s="14"/>
      <c r="K73" s="58" t="str">
        <f t="shared" si="3"/>
        <v xml:space="preserve"> </v>
      </c>
      <c r="L73" s="59"/>
      <c r="M73" s="59"/>
    </row>
    <row r="74" spans="1:13">
      <c r="A74" s="14" t="s">
        <v>315</v>
      </c>
      <c r="B74" s="14"/>
      <c r="C74" s="56"/>
      <c r="D74" s="57"/>
      <c r="E74" s="14"/>
      <c r="F74" s="14"/>
      <c r="G74" s="14"/>
      <c r="H74" s="14"/>
      <c r="I74" s="14"/>
      <c r="J74" s="14"/>
      <c r="K74" s="58" t="str">
        <f t="shared" si="3"/>
        <v xml:space="preserve"> </v>
      </c>
      <c r="L74" s="59"/>
      <c r="M74" s="59"/>
    </row>
    <row r="75" spans="1:13">
      <c r="A75" s="14" t="s">
        <v>316</v>
      </c>
      <c r="B75" s="14"/>
      <c r="C75" s="56"/>
      <c r="D75" s="57"/>
      <c r="E75" s="14"/>
      <c r="F75" s="14"/>
      <c r="G75" s="14"/>
      <c r="H75" s="14"/>
      <c r="I75" s="14"/>
      <c r="J75" s="14"/>
      <c r="K75" s="58" t="str">
        <f t="shared" si="3"/>
        <v xml:space="preserve"> </v>
      </c>
      <c r="L75" s="59"/>
      <c r="M75" s="59"/>
    </row>
    <row r="76" spans="1:13">
      <c r="A76" s="14" t="s">
        <v>317</v>
      </c>
      <c r="B76" s="14"/>
      <c r="C76" s="56"/>
      <c r="D76" s="57"/>
      <c r="E76" s="14"/>
      <c r="F76" s="14"/>
      <c r="G76" s="14"/>
      <c r="H76" s="14"/>
      <c r="I76" s="14"/>
      <c r="J76" s="14"/>
      <c r="K76" s="58" t="str">
        <f t="shared" si="3"/>
        <v xml:space="preserve"> </v>
      </c>
      <c r="L76" s="59"/>
      <c r="M76" s="59"/>
    </row>
    <row r="77" spans="1:13">
      <c r="A77" s="14" t="s">
        <v>318</v>
      </c>
      <c r="B77" s="14"/>
      <c r="C77" s="56"/>
      <c r="D77" s="57"/>
      <c r="E77" s="14"/>
      <c r="F77" s="14"/>
      <c r="G77" s="14"/>
      <c r="H77" s="14"/>
      <c r="I77" s="14"/>
      <c r="J77" s="14"/>
      <c r="K77" s="58" t="str">
        <f t="shared" si="3"/>
        <v xml:space="preserve"> </v>
      </c>
      <c r="L77" s="59"/>
      <c r="M77" s="59"/>
    </row>
    <row r="78" spans="1:13">
      <c r="A78" s="14" t="s">
        <v>319</v>
      </c>
      <c r="B78" s="14"/>
      <c r="C78" s="56"/>
      <c r="D78" s="57"/>
      <c r="E78" s="14"/>
      <c r="F78" s="14"/>
      <c r="G78" s="14"/>
      <c r="H78" s="14"/>
      <c r="I78" s="14"/>
      <c r="J78" s="14"/>
      <c r="K78" s="58" t="str">
        <f t="shared" si="3"/>
        <v xml:space="preserve"> </v>
      </c>
      <c r="L78" s="59"/>
      <c r="M78" s="59"/>
    </row>
    <row r="79" spans="1:13">
      <c r="A79" s="14" t="s">
        <v>320</v>
      </c>
      <c r="B79" s="14"/>
      <c r="C79" s="56"/>
      <c r="D79" s="57"/>
      <c r="E79" s="14"/>
      <c r="F79" s="14"/>
      <c r="G79" s="14"/>
      <c r="H79" s="14"/>
      <c r="I79" s="14"/>
      <c r="J79" s="14"/>
      <c r="K79" s="58" t="str">
        <f t="shared" si="3"/>
        <v xml:space="preserve"> </v>
      </c>
      <c r="L79" s="59"/>
      <c r="M79" s="59"/>
    </row>
    <row r="80" spans="1:13">
      <c r="A80" s="14" t="s">
        <v>321</v>
      </c>
      <c r="B80" s="14"/>
      <c r="C80" s="56"/>
      <c r="D80" s="57"/>
      <c r="E80" s="14"/>
      <c r="F80" s="14"/>
      <c r="G80" s="14"/>
      <c r="H80" s="14"/>
      <c r="I80" s="14"/>
      <c r="J80" s="14"/>
      <c r="K80" s="58" t="str">
        <f t="shared" si="3"/>
        <v xml:space="preserve"> </v>
      </c>
      <c r="L80" s="59"/>
      <c r="M80" s="59"/>
    </row>
    <row r="81" spans="1:13">
      <c r="A81" s="14" t="s">
        <v>322</v>
      </c>
      <c r="B81" s="14"/>
      <c r="C81" s="56"/>
      <c r="D81" s="57"/>
      <c r="E81" s="14"/>
      <c r="F81" s="14"/>
      <c r="G81" s="14"/>
      <c r="H81" s="14"/>
      <c r="I81" s="14"/>
      <c r="J81" s="14"/>
      <c r="K81" s="58" t="str">
        <f t="shared" si="3"/>
        <v xml:space="preserve"> </v>
      </c>
      <c r="L81" s="59"/>
      <c r="M81" s="59"/>
    </row>
    <row r="82" spans="1:13">
      <c r="A82" s="14" t="s">
        <v>323</v>
      </c>
      <c r="B82" s="14"/>
      <c r="C82" s="56"/>
      <c r="D82" s="57"/>
      <c r="E82" s="14"/>
      <c r="F82" s="14"/>
      <c r="G82" s="14"/>
      <c r="H82" s="14"/>
      <c r="I82" s="14"/>
      <c r="J82" s="14"/>
      <c r="K82" s="58" t="str">
        <f t="shared" si="3"/>
        <v xml:space="preserve"> </v>
      </c>
      <c r="L82" s="59"/>
      <c r="M82" s="59"/>
    </row>
    <row r="83" spans="1:13">
      <c r="A83" s="14" t="s">
        <v>324</v>
      </c>
      <c r="B83" s="14"/>
      <c r="C83" s="56"/>
      <c r="D83" s="57"/>
      <c r="E83" s="14"/>
      <c r="F83" s="14"/>
      <c r="G83" s="14"/>
      <c r="H83" s="14"/>
      <c r="I83" s="14"/>
      <c r="J83" s="14"/>
      <c r="K83" s="58" t="str">
        <f t="shared" si="3"/>
        <v xml:space="preserve"> </v>
      </c>
      <c r="L83" s="59"/>
      <c r="M83" s="59"/>
    </row>
    <row r="84" spans="1:13">
      <c r="A84" s="14" t="s">
        <v>325</v>
      </c>
      <c r="B84" s="14"/>
      <c r="C84" s="56"/>
      <c r="D84" s="57"/>
      <c r="E84" s="14"/>
      <c r="F84" s="14"/>
      <c r="G84" s="14"/>
      <c r="H84" s="14"/>
      <c r="I84" s="14"/>
      <c r="J84" s="14"/>
      <c r="K84" s="58" t="str">
        <f t="shared" si="3"/>
        <v xml:space="preserve"> </v>
      </c>
      <c r="L84" s="59"/>
      <c r="M84" s="59"/>
    </row>
    <row r="85" spans="1:13">
      <c r="A85" s="14" t="s">
        <v>326</v>
      </c>
      <c r="B85" s="14"/>
      <c r="C85" s="56"/>
      <c r="D85" s="57"/>
      <c r="E85" s="14"/>
      <c r="F85" s="14"/>
      <c r="G85" s="14"/>
      <c r="H85" s="14"/>
      <c r="I85" s="14"/>
      <c r="J85" s="14"/>
      <c r="K85" s="58" t="str">
        <f t="shared" si="3"/>
        <v xml:space="preserve"> </v>
      </c>
      <c r="L85" s="59"/>
      <c r="M85" s="59"/>
    </row>
    <row r="86" spans="1:13">
      <c r="A86" s="14" t="s">
        <v>327</v>
      </c>
      <c r="B86" s="14"/>
      <c r="C86" s="56"/>
      <c r="D86" s="57"/>
      <c r="E86" s="14"/>
      <c r="F86" s="14"/>
      <c r="G86" s="14"/>
      <c r="H86" s="14"/>
      <c r="I86" s="14"/>
      <c r="J86" s="14"/>
      <c r="K86" s="58" t="str">
        <f t="shared" si="3"/>
        <v xml:space="preserve"> </v>
      </c>
      <c r="L86" s="59"/>
      <c r="M86" s="59"/>
    </row>
    <row r="87" spans="1:13">
      <c r="A87" s="14" t="s">
        <v>328</v>
      </c>
      <c r="B87" s="14"/>
      <c r="C87" s="56"/>
      <c r="D87" s="57"/>
      <c r="E87" s="14"/>
      <c r="F87" s="14"/>
      <c r="G87" s="14"/>
      <c r="H87" s="14"/>
      <c r="I87" s="14"/>
      <c r="J87" s="14"/>
      <c r="K87" s="58" t="str">
        <f t="shared" si="3"/>
        <v xml:space="preserve"> </v>
      </c>
      <c r="L87" s="59"/>
      <c r="M87" s="59"/>
    </row>
    <row r="88" spans="1:13">
      <c r="A88" s="14" t="s">
        <v>329</v>
      </c>
      <c r="B88" s="14"/>
      <c r="C88" s="56"/>
      <c r="D88" s="57"/>
      <c r="E88" s="14"/>
      <c r="F88" s="14"/>
      <c r="G88" s="14"/>
      <c r="H88" s="14"/>
      <c r="I88" s="14"/>
      <c r="J88" s="14"/>
      <c r="K88" s="58" t="str">
        <f t="shared" si="3"/>
        <v xml:space="preserve"> </v>
      </c>
      <c r="L88" s="59"/>
      <c r="M88" s="59"/>
    </row>
    <row r="89" spans="1:13">
      <c r="A89" s="14" t="s">
        <v>330</v>
      </c>
      <c r="B89" s="14"/>
      <c r="C89" s="56"/>
      <c r="D89" s="57"/>
      <c r="E89" s="14"/>
      <c r="F89" s="14"/>
      <c r="G89" s="14"/>
      <c r="H89" s="14"/>
      <c r="I89" s="14"/>
      <c r="J89" s="14"/>
      <c r="K89" s="58" t="str">
        <f t="shared" si="3"/>
        <v xml:space="preserve"> </v>
      </c>
      <c r="L89" s="59"/>
      <c r="M89" s="59"/>
    </row>
    <row r="90" spans="1:13">
      <c r="A90" s="14" t="s">
        <v>331</v>
      </c>
      <c r="B90" s="14"/>
      <c r="C90" s="56"/>
      <c r="D90" s="57"/>
      <c r="E90" s="14"/>
      <c r="F90" s="14"/>
      <c r="G90" s="14"/>
      <c r="H90" s="14"/>
      <c r="I90" s="14"/>
      <c r="J90" s="14"/>
      <c r="K90" s="58" t="str">
        <f t="shared" si="3"/>
        <v xml:space="preserve"> </v>
      </c>
      <c r="L90" s="59"/>
      <c r="M90" s="59"/>
    </row>
    <row r="91" spans="1:13">
      <c r="A91" s="14" t="s">
        <v>332</v>
      </c>
      <c r="B91" s="14"/>
      <c r="C91" s="56"/>
      <c r="D91" s="57"/>
      <c r="E91" s="14"/>
      <c r="F91" s="14"/>
      <c r="G91" s="14"/>
      <c r="H91" s="14"/>
      <c r="I91" s="14"/>
      <c r="J91" s="14"/>
      <c r="K91" s="58" t="str">
        <f t="shared" si="3"/>
        <v xml:space="preserve"> </v>
      </c>
      <c r="L91" s="59"/>
      <c r="M91" s="59"/>
    </row>
    <row r="92" spans="1:13">
      <c r="A92" s="14" t="s">
        <v>333</v>
      </c>
      <c r="B92" s="14"/>
      <c r="C92" s="56"/>
      <c r="D92" s="57"/>
      <c r="E92" s="14"/>
      <c r="F92" s="14"/>
      <c r="G92" s="14"/>
      <c r="H92" s="14"/>
      <c r="I92" s="14"/>
      <c r="J92" s="14"/>
      <c r="K92" s="58" t="str">
        <f t="shared" si="3"/>
        <v xml:space="preserve"> </v>
      </c>
      <c r="L92" s="59"/>
      <c r="M92" s="59"/>
    </row>
    <row r="93" spans="1:13">
      <c r="A93" s="14" t="s">
        <v>334</v>
      </c>
      <c r="B93" s="14"/>
      <c r="C93" s="56"/>
      <c r="D93" s="57"/>
      <c r="E93" s="14"/>
      <c r="F93" s="14"/>
      <c r="G93" s="14"/>
      <c r="H93" s="14"/>
      <c r="I93" s="14"/>
      <c r="J93" s="14"/>
      <c r="K93" s="58" t="str">
        <f t="shared" si="3"/>
        <v xml:space="preserve"> </v>
      </c>
      <c r="L93" s="59"/>
      <c r="M93" s="59"/>
    </row>
    <row r="94" spans="1:13">
      <c r="A94" s="14" t="s">
        <v>335</v>
      </c>
      <c r="B94" s="14"/>
      <c r="C94" s="56"/>
      <c r="D94" s="57"/>
      <c r="E94" s="14"/>
      <c r="F94" s="14"/>
      <c r="G94" s="14"/>
      <c r="H94" s="14"/>
      <c r="I94" s="14"/>
      <c r="J94" s="14"/>
      <c r="K94" s="58" t="str">
        <f t="shared" si="3"/>
        <v xml:space="preserve"> </v>
      </c>
      <c r="L94" s="59"/>
      <c r="M94" s="59"/>
    </row>
    <row r="95" spans="1:13">
      <c r="A95" s="14" t="s">
        <v>336</v>
      </c>
      <c r="B95" s="14"/>
      <c r="C95" s="56"/>
      <c r="D95" s="57"/>
      <c r="E95" s="14"/>
      <c r="F95" s="14"/>
      <c r="G95" s="14"/>
      <c r="H95" s="14"/>
      <c r="I95" s="14"/>
      <c r="J95" s="14"/>
      <c r="K95" s="58" t="str">
        <f t="shared" si="3"/>
        <v xml:space="preserve"> </v>
      </c>
      <c r="L95" s="59"/>
      <c r="M95" s="59"/>
    </row>
    <row r="96" spans="1:13">
      <c r="A96" s="14" t="s">
        <v>337</v>
      </c>
      <c r="B96" s="14"/>
      <c r="C96" s="56"/>
      <c r="D96" s="57"/>
      <c r="E96" s="14"/>
      <c r="F96" s="14"/>
      <c r="G96" s="14"/>
      <c r="H96" s="14"/>
      <c r="I96" s="14"/>
      <c r="J96" s="14"/>
      <c r="K96" s="58" t="str">
        <f t="shared" si="3"/>
        <v xml:space="preserve"> </v>
      </c>
      <c r="L96" s="59"/>
      <c r="M96" s="59"/>
    </row>
    <row r="97" spans="1:13">
      <c r="A97" s="14" t="s">
        <v>338</v>
      </c>
      <c r="B97" s="14"/>
      <c r="C97" s="56"/>
      <c r="D97" s="57"/>
      <c r="E97" s="14"/>
      <c r="F97" s="14"/>
      <c r="G97" s="14"/>
      <c r="H97" s="14"/>
      <c r="I97" s="14"/>
      <c r="J97" s="14"/>
      <c r="K97" s="58" t="str">
        <f t="shared" si="3"/>
        <v xml:space="preserve"> </v>
      </c>
      <c r="L97" s="59"/>
      <c r="M97" s="59"/>
    </row>
    <row r="98" spans="1:13">
      <c r="A98" s="14" t="s">
        <v>339</v>
      </c>
      <c r="B98" s="14"/>
      <c r="C98" s="56"/>
      <c r="D98" s="57"/>
      <c r="E98" s="14"/>
      <c r="F98" s="14"/>
      <c r="G98" s="14"/>
      <c r="H98" s="14"/>
      <c r="I98" s="14"/>
      <c r="J98" s="14"/>
      <c r="K98" s="58" t="str">
        <f t="shared" si="3"/>
        <v xml:space="preserve"> </v>
      </c>
      <c r="L98" s="59"/>
      <c r="M98" s="59"/>
    </row>
    <row r="99" spans="1:13">
      <c r="A99" s="14" t="s">
        <v>340</v>
      </c>
      <c r="B99" s="14"/>
      <c r="C99" s="56"/>
      <c r="D99" s="57"/>
      <c r="E99" s="14"/>
      <c r="F99" s="14"/>
      <c r="G99" s="14"/>
      <c r="H99" s="14"/>
      <c r="I99" s="14"/>
      <c r="J99" s="14"/>
      <c r="K99" s="58" t="str">
        <f t="shared" si="3"/>
        <v xml:space="preserve"> </v>
      </c>
      <c r="L99" s="59"/>
      <c r="M99" s="59"/>
    </row>
    <row r="100" spans="1:13">
      <c r="A100" s="14" t="s">
        <v>341</v>
      </c>
      <c r="B100" s="14"/>
      <c r="C100" s="56"/>
      <c r="D100" s="57"/>
      <c r="E100" s="14"/>
      <c r="F100" s="14"/>
      <c r="G100" s="14"/>
      <c r="H100" s="14"/>
      <c r="I100" s="14"/>
      <c r="J100" s="14"/>
      <c r="K100" s="58" t="str">
        <f t="shared" si="3"/>
        <v xml:space="preserve"> </v>
      </c>
      <c r="L100" s="59"/>
      <c r="M100" s="59"/>
    </row>
    <row r="101" spans="1:13">
      <c r="A101" s="14" t="s">
        <v>342</v>
      </c>
      <c r="B101" s="14"/>
      <c r="C101" s="56"/>
      <c r="D101" s="57"/>
      <c r="E101" s="14"/>
      <c r="F101" s="14"/>
      <c r="G101" s="14"/>
      <c r="H101" s="14"/>
      <c r="I101" s="14"/>
      <c r="J101" s="14"/>
      <c r="K101" s="58" t="str">
        <f t="shared" si="3"/>
        <v xml:space="preserve"> </v>
      </c>
      <c r="L101" s="59"/>
      <c r="M101" s="59"/>
    </row>
    <row r="102" spans="1:13">
      <c r="A102" s="14" t="s">
        <v>343</v>
      </c>
      <c r="B102" s="14"/>
      <c r="C102" s="56"/>
      <c r="D102" s="57"/>
      <c r="E102" s="14"/>
      <c r="F102" s="14"/>
      <c r="G102" s="14"/>
      <c r="H102" s="14"/>
      <c r="I102" s="14"/>
      <c r="J102" s="14"/>
      <c r="K102" s="58" t="str">
        <f t="shared" si="3"/>
        <v xml:space="preserve"> </v>
      </c>
      <c r="L102" s="59"/>
      <c r="M102" s="59"/>
    </row>
    <row r="103" spans="1:13">
      <c r="A103" s="14" t="s">
        <v>344</v>
      </c>
      <c r="B103" s="14"/>
      <c r="C103" s="56"/>
      <c r="D103" s="57"/>
      <c r="E103" s="14"/>
      <c r="F103" s="14"/>
      <c r="G103" s="14"/>
      <c r="H103" s="14"/>
      <c r="I103" s="14"/>
      <c r="J103" s="14"/>
      <c r="K103" s="58" t="str">
        <f t="shared" si="3"/>
        <v xml:space="preserve"> </v>
      </c>
      <c r="L103" s="59"/>
      <c r="M103" s="59"/>
    </row>
    <row r="104" spans="1:13">
      <c r="A104" s="14" t="s">
        <v>417</v>
      </c>
      <c r="B104" s="14"/>
      <c r="C104" s="56"/>
      <c r="D104" s="57"/>
      <c r="E104" s="14"/>
      <c r="F104" s="14"/>
      <c r="G104" s="14"/>
      <c r="H104" s="14"/>
      <c r="I104" s="14"/>
      <c r="J104" s="14"/>
      <c r="K104" s="58" t="str">
        <f t="shared" si="3"/>
        <v xml:space="preserve"> </v>
      </c>
      <c r="L104" s="59"/>
      <c r="M104" s="59"/>
    </row>
    <row r="105" spans="1:13">
      <c r="A105" s="14" t="s">
        <v>418</v>
      </c>
      <c r="B105" s="14"/>
      <c r="C105" s="56"/>
      <c r="D105" s="57"/>
      <c r="E105" s="14"/>
      <c r="F105" s="14"/>
      <c r="G105" s="14"/>
      <c r="H105" s="14"/>
      <c r="I105" s="14"/>
      <c r="J105" s="14"/>
      <c r="K105" s="58" t="str">
        <f t="shared" si="3"/>
        <v xml:space="preserve"> </v>
      </c>
      <c r="L105" s="59"/>
      <c r="M105" s="59"/>
    </row>
    <row r="106" spans="1:13">
      <c r="A106" s="14" t="s">
        <v>419</v>
      </c>
      <c r="B106" s="14"/>
      <c r="C106" s="56"/>
      <c r="D106" s="57"/>
      <c r="E106" s="14"/>
      <c r="F106" s="14"/>
      <c r="G106" s="14"/>
      <c r="H106" s="14"/>
      <c r="I106" s="14"/>
      <c r="J106" s="14"/>
      <c r="K106" s="58" t="str">
        <f t="shared" si="3"/>
        <v xml:space="preserve"> </v>
      </c>
      <c r="L106" s="59"/>
      <c r="M106" s="59"/>
    </row>
    <row r="107" spans="1:13">
      <c r="A107" s="14" t="s">
        <v>420</v>
      </c>
      <c r="B107" s="14"/>
      <c r="C107" s="56"/>
      <c r="D107" s="57"/>
      <c r="E107" s="14"/>
      <c r="F107" s="14"/>
      <c r="G107" s="14"/>
      <c r="H107" s="14"/>
      <c r="I107" s="14"/>
      <c r="J107" s="14"/>
      <c r="K107" s="58" t="str">
        <f t="shared" si="3"/>
        <v xml:space="preserve"> </v>
      </c>
      <c r="L107" s="59"/>
      <c r="M107" s="59"/>
    </row>
    <row r="108" spans="1:13">
      <c r="A108" s="14" t="s">
        <v>421</v>
      </c>
      <c r="B108" s="14"/>
      <c r="C108" s="56"/>
      <c r="D108" s="57"/>
      <c r="E108" s="14"/>
      <c r="F108" s="14"/>
      <c r="G108" s="14"/>
      <c r="H108" s="14"/>
      <c r="I108" s="14"/>
      <c r="J108" s="14"/>
      <c r="K108" s="58" t="str">
        <f t="shared" si="3"/>
        <v xml:space="preserve"> </v>
      </c>
      <c r="L108" s="59"/>
      <c r="M108" s="59"/>
    </row>
    <row r="109" spans="1:13">
      <c r="A109" s="14" t="s">
        <v>422</v>
      </c>
      <c r="B109" s="14"/>
      <c r="C109" s="56"/>
      <c r="D109" s="57"/>
      <c r="E109" s="14"/>
      <c r="F109" s="14"/>
      <c r="G109" s="14"/>
      <c r="H109" s="14"/>
      <c r="I109" s="14"/>
      <c r="J109" s="14"/>
      <c r="K109" s="58" t="str">
        <f t="shared" si="3"/>
        <v xml:space="preserve"> </v>
      </c>
      <c r="L109" s="59"/>
      <c r="M109" s="59"/>
    </row>
    <row r="110" spans="1:13">
      <c r="A110" s="14" t="s">
        <v>423</v>
      </c>
      <c r="B110" s="14"/>
      <c r="C110" s="56"/>
      <c r="D110" s="57"/>
      <c r="E110" s="14"/>
      <c r="F110" s="14"/>
      <c r="G110" s="14"/>
      <c r="H110" s="14"/>
      <c r="I110" s="14"/>
      <c r="J110" s="14"/>
      <c r="K110" s="58" t="str">
        <f t="shared" si="3"/>
        <v xml:space="preserve"> </v>
      </c>
      <c r="L110" s="59"/>
      <c r="M110" s="59"/>
    </row>
    <row r="111" spans="1:13">
      <c r="A111" s="14" t="s">
        <v>424</v>
      </c>
      <c r="B111" s="14"/>
      <c r="C111" s="56"/>
      <c r="D111" s="57"/>
      <c r="E111" s="14"/>
      <c r="F111" s="14"/>
      <c r="G111" s="14"/>
      <c r="H111" s="14"/>
      <c r="I111" s="14"/>
      <c r="J111" s="14"/>
      <c r="K111" s="58" t="str">
        <f t="shared" si="3"/>
        <v xml:space="preserve"> </v>
      </c>
      <c r="L111" s="59"/>
      <c r="M111" s="59"/>
    </row>
    <row r="112" spans="1:13">
      <c r="A112" s="14" t="s">
        <v>425</v>
      </c>
      <c r="B112" s="14"/>
      <c r="C112" s="56"/>
      <c r="D112" s="57"/>
      <c r="E112" s="14"/>
      <c r="F112" s="14"/>
      <c r="G112" s="14"/>
      <c r="H112" s="14"/>
      <c r="I112" s="14"/>
      <c r="J112" s="14"/>
      <c r="K112" s="58" t="str">
        <f t="shared" si="3"/>
        <v xml:space="preserve"> </v>
      </c>
      <c r="L112" s="59"/>
      <c r="M112" s="59"/>
    </row>
    <row r="113" spans="1:13">
      <c r="A113" s="14" t="s">
        <v>426</v>
      </c>
      <c r="B113" s="14"/>
      <c r="C113" s="56"/>
      <c r="D113" s="57"/>
      <c r="E113" s="14"/>
      <c r="F113" s="14"/>
      <c r="G113" s="14"/>
      <c r="H113" s="14"/>
      <c r="I113" s="14"/>
      <c r="J113" s="14"/>
      <c r="K113" s="58" t="str">
        <f t="shared" si="3"/>
        <v xml:space="preserve"> </v>
      </c>
      <c r="L113" s="59"/>
      <c r="M113" s="59"/>
    </row>
    <row r="114" spans="1:13">
      <c r="A114" s="14" t="s">
        <v>427</v>
      </c>
      <c r="B114" s="14"/>
      <c r="C114" s="56"/>
      <c r="D114" s="57"/>
      <c r="E114" s="14"/>
      <c r="F114" s="14"/>
      <c r="G114" s="14"/>
      <c r="H114" s="14"/>
      <c r="I114" s="14"/>
      <c r="J114" s="14"/>
      <c r="K114" s="58" t="str">
        <f t="shared" si="3"/>
        <v xml:space="preserve"> </v>
      </c>
      <c r="L114" s="59"/>
      <c r="M114" s="59"/>
    </row>
    <row r="115" spans="1:13">
      <c r="A115" s="14" t="s">
        <v>428</v>
      </c>
      <c r="B115" s="14"/>
      <c r="C115" s="56"/>
      <c r="D115" s="57"/>
      <c r="E115" s="14"/>
      <c r="F115" s="14"/>
      <c r="G115" s="14"/>
      <c r="H115" s="14"/>
      <c r="I115" s="14"/>
      <c r="J115" s="14"/>
      <c r="K115" s="58" t="str">
        <f t="shared" si="3"/>
        <v xml:space="preserve"> </v>
      </c>
      <c r="L115" s="59"/>
      <c r="M115" s="59"/>
    </row>
    <row r="116" spans="1:13">
      <c r="A116" s="14" t="s">
        <v>429</v>
      </c>
      <c r="B116" s="14"/>
      <c r="C116" s="56"/>
      <c r="D116" s="57"/>
      <c r="E116" s="14"/>
      <c r="F116" s="14"/>
      <c r="G116" s="14"/>
      <c r="H116" s="14"/>
      <c r="I116" s="14"/>
      <c r="J116" s="14"/>
      <c r="K116" s="58" t="str">
        <f t="shared" si="3"/>
        <v xml:space="preserve"> </v>
      </c>
      <c r="L116" s="59"/>
      <c r="M116" s="59"/>
    </row>
    <row r="117" spans="1:13">
      <c r="A117" s="14" t="s">
        <v>430</v>
      </c>
      <c r="B117" s="14"/>
      <c r="C117" s="56"/>
      <c r="D117" s="57"/>
      <c r="E117" s="14"/>
      <c r="F117" s="14"/>
      <c r="G117" s="14"/>
      <c r="H117" s="14"/>
      <c r="I117" s="14"/>
      <c r="J117" s="14"/>
      <c r="K117" s="58" t="str">
        <f t="shared" si="3"/>
        <v xml:space="preserve"> </v>
      </c>
      <c r="L117" s="59"/>
      <c r="M117" s="59"/>
    </row>
    <row r="118" spans="1:13">
      <c r="A118" s="14" t="s">
        <v>431</v>
      </c>
      <c r="B118" s="14"/>
      <c r="C118" s="56"/>
      <c r="D118" s="57"/>
      <c r="E118" s="14"/>
      <c r="F118" s="14"/>
      <c r="G118" s="14"/>
      <c r="H118" s="14"/>
      <c r="I118" s="14"/>
      <c r="J118" s="14"/>
      <c r="K118" s="58" t="str">
        <f t="shared" si="3"/>
        <v xml:space="preserve"> </v>
      </c>
      <c r="L118" s="59"/>
      <c r="M118" s="59"/>
    </row>
    <row r="119" spans="1:13">
      <c r="A119" s="14" t="s">
        <v>432</v>
      </c>
      <c r="B119" s="14"/>
      <c r="C119" s="56"/>
      <c r="D119" s="57"/>
      <c r="E119" s="14"/>
      <c r="F119" s="14"/>
      <c r="G119" s="14"/>
      <c r="H119" s="14"/>
      <c r="I119" s="14"/>
      <c r="J119" s="14"/>
      <c r="K119" s="58" t="str">
        <f t="shared" si="3"/>
        <v xml:space="preserve"> </v>
      </c>
      <c r="L119" s="59"/>
      <c r="M119" s="59"/>
    </row>
    <row r="120" spans="1:13">
      <c r="A120" s="14" t="s">
        <v>433</v>
      </c>
      <c r="B120" s="14"/>
      <c r="C120" s="56"/>
      <c r="D120" s="57"/>
      <c r="E120" s="14"/>
      <c r="F120" s="14"/>
      <c r="G120" s="14"/>
      <c r="H120" s="14"/>
      <c r="I120" s="14"/>
      <c r="J120" s="14"/>
      <c r="K120" s="58" t="str">
        <f t="shared" ref="K120:K121" si="4">IF(ISBLANK(B120)," ",100-SUM(D120:J120))</f>
        <v xml:space="preserve"> </v>
      </c>
      <c r="L120" s="59"/>
      <c r="M120" s="59"/>
    </row>
    <row r="121" spans="1:13">
      <c r="A121" s="14" t="s">
        <v>434</v>
      </c>
      <c r="B121" s="14"/>
      <c r="C121" s="56"/>
      <c r="D121" s="57"/>
      <c r="E121" s="14"/>
      <c r="F121" s="14"/>
      <c r="G121" s="14"/>
      <c r="H121" s="14"/>
      <c r="I121" s="14"/>
      <c r="J121" s="14"/>
      <c r="K121" s="58" t="str">
        <f t="shared" si="4"/>
        <v xml:space="preserve"> </v>
      </c>
      <c r="L121" s="59"/>
      <c r="M121" s="59"/>
    </row>
    <row r="122" spans="1:13" ht="15.75" thickBot="1">
      <c r="A122" s="14" t="s">
        <v>435</v>
      </c>
      <c r="B122" s="14"/>
      <c r="C122" s="56"/>
      <c r="D122" s="60"/>
      <c r="E122" s="46"/>
      <c r="F122" s="46"/>
      <c r="G122" s="46"/>
      <c r="H122" s="46"/>
      <c r="I122" s="46"/>
      <c r="J122" s="46"/>
      <c r="K122" s="61" t="str">
        <f t="shared" ref="K122:K143" si="5">IF(ISBLANK(B122)," ",100-SUM(D122:J122))</f>
        <v xml:space="preserve"> </v>
      </c>
      <c r="L122" s="62"/>
      <c r="M122" s="62"/>
    </row>
    <row r="123" spans="1:13" ht="15.75" thickBot="1">
      <c r="A123" s="92" t="s">
        <v>452</v>
      </c>
      <c r="B123" s="93"/>
      <c r="C123" s="94"/>
      <c r="D123" s="95"/>
      <c r="E123" s="95"/>
      <c r="F123" s="95"/>
      <c r="G123" s="95"/>
      <c r="H123" s="95"/>
      <c r="I123" s="95"/>
      <c r="J123" s="95"/>
      <c r="K123" s="95"/>
      <c r="L123" s="95"/>
      <c r="M123" s="95"/>
    </row>
    <row r="124" spans="1:13">
      <c r="A124" s="65" t="s">
        <v>482</v>
      </c>
      <c r="B124" s="96"/>
      <c r="C124" s="97"/>
      <c r="D124" s="98"/>
      <c r="E124" s="99"/>
      <c r="F124" s="99"/>
      <c r="G124" s="99"/>
      <c r="H124" s="99"/>
      <c r="I124" s="99"/>
      <c r="J124" s="99"/>
      <c r="K124" s="107" t="str">
        <f t="shared" si="5"/>
        <v xml:space="preserve"> </v>
      </c>
      <c r="L124" s="108"/>
      <c r="M124" s="108"/>
    </row>
    <row r="125" spans="1:13">
      <c r="A125" s="65" t="s">
        <v>483</v>
      </c>
      <c r="B125" s="66"/>
      <c r="C125" s="67"/>
      <c r="D125" s="100"/>
      <c r="E125" s="101"/>
      <c r="F125" s="101"/>
      <c r="G125" s="101"/>
      <c r="H125" s="101"/>
      <c r="I125" s="101"/>
      <c r="J125" s="101"/>
      <c r="K125" s="58" t="str">
        <f t="shared" si="5"/>
        <v xml:space="preserve"> </v>
      </c>
      <c r="L125" s="59"/>
      <c r="M125" s="59"/>
    </row>
    <row r="126" spans="1:13">
      <c r="A126" s="65" t="s">
        <v>453</v>
      </c>
      <c r="B126" s="66"/>
      <c r="C126" s="67"/>
      <c r="D126" s="100"/>
      <c r="E126" s="101"/>
      <c r="F126" s="101"/>
      <c r="G126" s="101"/>
      <c r="H126" s="101"/>
      <c r="I126" s="101"/>
      <c r="J126" s="101"/>
      <c r="K126" s="58" t="str">
        <f t="shared" si="5"/>
        <v xml:space="preserve"> </v>
      </c>
      <c r="L126" s="59"/>
      <c r="M126" s="59"/>
    </row>
    <row r="127" spans="1:13">
      <c r="A127" s="65" t="s">
        <v>454</v>
      </c>
      <c r="B127" s="66"/>
      <c r="C127" s="67"/>
      <c r="D127" s="100"/>
      <c r="E127" s="101"/>
      <c r="F127" s="101"/>
      <c r="G127" s="101"/>
      <c r="H127" s="101"/>
      <c r="I127" s="101"/>
      <c r="J127" s="101"/>
      <c r="K127" s="58" t="str">
        <f t="shared" si="5"/>
        <v xml:space="preserve"> </v>
      </c>
      <c r="L127" s="59"/>
      <c r="M127" s="59"/>
    </row>
    <row r="128" spans="1:13">
      <c r="A128" s="65" t="s">
        <v>455</v>
      </c>
      <c r="B128" s="66"/>
      <c r="C128" s="67"/>
      <c r="D128" s="100"/>
      <c r="E128" s="101"/>
      <c r="F128" s="101"/>
      <c r="G128" s="101"/>
      <c r="H128" s="101"/>
      <c r="I128" s="101"/>
      <c r="J128" s="101"/>
      <c r="K128" s="58" t="str">
        <f t="shared" si="5"/>
        <v xml:space="preserve"> </v>
      </c>
      <c r="L128" s="59"/>
      <c r="M128" s="59"/>
    </row>
    <row r="129" spans="1:13">
      <c r="A129" s="65" t="s">
        <v>456</v>
      </c>
      <c r="B129" s="66"/>
      <c r="C129" s="67"/>
      <c r="D129" s="100"/>
      <c r="E129" s="101"/>
      <c r="F129" s="101"/>
      <c r="G129" s="101"/>
      <c r="H129" s="101"/>
      <c r="I129" s="101"/>
      <c r="J129" s="101"/>
      <c r="K129" s="58" t="str">
        <f t="shared" si="5"/>
        <v xml:space="preserve"> </v>
      </c>
      <c r="L129" s="59"/>
      <c r="M129" s="59"/>
    </row>
    <row r="130" spans="1:13">
      <c r="A130" s="65" t="s">
        <v>457</v>
      </c>
      <c r="B130" s="66"/>
      <c r="C130" s="67"/>
      <c r="D130" s="100"/>
      <c r="E130" s="101"/>
      <c r="F130" s="101"/>
      <c r="G130" s="101"/>
      <c r="H130" s="101"/>
      <c r="I130" s="101"/>
      <c r="J130" s="101"/>
      <c r="K130" s="58" t="str">
        <f t="shared" si="5"/>
        <v xml:space="preserve"> </v>
      </c>
      <c r="L130" s="59"/>
      <c r="M130" s="59"/>
    </row>
    <row r="131" spans="1:13">
      <c r="A131" s="65" t="s">
        <v>458</v>
      </c>
      <c r="B131" s="66"/>
      <c r="C131" s="67"/>
      <c r="D131" s="100"/>
      <c r="E131" s="101"/>
      <c r="F131" s="101"/>
      <c r="G131" s="101"/>
      <c r="H131" s="101"/>
      <c r="I131" s="101"/>
      <c r="J131" s="101"/>
      <c r="K131" s="58" t="str">
        <f t="shared" si="5"/>
        <v xml:space="preserve"> </v>
      </c>
      <c r="L131" s="59"/>
      <c r="M131" s="59"/>
    </row>
    <row r="132" spans="1:13">
      <c r="A132" s="65" t="s">
        <v>459</v>
      </c>
      <c r="B132" s="66"/>
      <c r="C132" s="67"/>
      <c r="D132" s="100"/>
      <c r="E132" s="101"/>
      <c r="F132" s="101"/>
      <c r="G132" s="101"/>
      <c r="H132" s="101"/>
      <c r="I132" s="101"/>
      <c r="J132" s="101"/>
      <c r="K132" s="58" t="str">
        <f t="shared" si="5"/>
        <v xml:space="preserve"> </v>
      </c>
      <c r="L132" s="59"/>
      <c r="M132" s="59"/>
    </row>
    <row r="133" spans="1:13">
      <c r="A133" s="65" t="s">
        <v>460</v>
      </c>
      <c r="B133" s="66"/>
      <c r="C133" s="67"/>
      <c r="D133" s="100"/>
      <c r="E133" s="101"/>
      <c r="F133" s="101"/>
      <c r="G133" s="101"/>
      <c r="H133" s="101"/>
      <c r="I133" s="101"/>
      <c r="J133" s="101"/>
      <c r="K133" s="58" t="str">
        <f t="shared" si="5"/>
        <v xml:space="preserve"> </v>
      </c>
      <c r="L133" s="59"/>
      <c r="M133" s="59"/>
    </row>
    <row r="134" spans="1:13">
      <c r="A134" s="65" t="s">
        <v>461</v>
      </c>
      <c r="B134" s="66"/>
      <c r="C134" s="67"/>
      <c r="D134" s="100"/>
      <c r="E134" s="101"/>
      <c r="F134" s="101"/>
      <c r="G134" s="101"/>
      <c r="H134" s="101"/>
      <c r="I134" s="101"/>
      <c r="J134" s="101"/>
      <c r="K134" s="58" t="str">
        <f t="shared" si="5"/>
        <v xml:space="preserve"> </v>
      </c>
      <c r="L134" s="59"/>
      <c r="M134" s="59"/>
    </row>
    <row r="135" spans="1:13">
      <c r="A135" s="65" t="s">
        <v>462</v>
      </c>
      <c r="B135" s="66"/>
      <c r="C135" s="67"/>
      <c r="D135" s="100"/>
      <c r="E135" s="101"/>
      <c r="F135" s="101"/>
      <c r="G135" s="101"/>
      <c r="H135" s="101"/>
      <c r="I135" s="101"/>
      <c r="J135" s="101"/>
      <c r="K135" s="58" t="str">
        <f t="shared" si="5"/>
        <v xml:space="preserve"> </v>
      </c>
      <c r="L135" s="59"/>
      <c r="M135" s="59"/>
    </row>
    <row r="136" spans="1:13">
      <c r="A136" s="65" t="s">
        <v>463</v>
      </c>
      <c r="B136" s="66"/>
      <c r="C136" s="67"/>
      <c r="D136" s="100"/>
      <c r="E136" s="101"/>
      <c r="F136" s="101"/>
      <c r="G136" s="101"/>
      <c r="H136" s="101"/>
      <c r="I136" s="101"/>
      <c r="J136" s="101"/>
      <c r="K136" s="58" t="str">
        <f t="shared" si="5"/>
        <v xml:space="preserve"> </v>
      </c>
      <c r="L136" s="59"/>
      <c r="M136" s="59"/>
    </row>
    <row r="137" spans="1:13">
      <c r="A137" s="65" t="s">
        <v>464</v>
      </c>
      <c r="B137" s="66"/>
      <c r="C137" s="67"/>
      <c r="D137" s="100"/>
      <c r="E137" s="101"/>
      <c r="F137" s="101"/>
      <c r="G137" s="101"/>
      <c r="H137" s="101"/>
      <c r="I137" s="101"/>
      <c r="J137" s="101"/>
      <c r="K137" s="58" t="str">
        <f t="shared" si="5"/>
        <v xml:space="preserve"> </v>
      </c>
      <c r="L137" s="59"/>
      <c r="M137" s="59"/>
    </row>
    <row r="138" spans="1:13">
      <c r="A138" s="65" t="s">
        <v>465</v>
      </c>
      <c r="B138" s="66"/>
      <c r="C138" s="67"/>
      <c r="D138" s="100"/>
      <c r="E138" s="101"/>
      <c r="F138" s="101"/>
      <c r="G138" s="101"/>
      <c r="H138" s="101"/>
      <c r="I138" s="101"/>
      <c r="J138" s="101"/>
      <c r="K138" s="58" t="str">
        <f t="shared" si="5"/>
        <v xml:space="preserve"> </v>
      </c>
      <c r="L138" s="59"/>
      <c r="M138" s="59"/>
    </row>
    <row r="139" spans="1:13">
      <c r="A139" s="65" t="s">
        <v>466</v>
      </c>
      <c r="B139" s="66"/>
      <c r="C139" s="67"/>
      <c r="D139" s="100"/>
      <c r="E139" s="101"/>
      <c r="F139" s="101"/>
      <c r="G139" s="101"/>
      <c r="H139" s="101"/>
      <c r="I139" s="101"/>
      <c r="J139" s="101"/>
      <c r="K139" s="58" t="str">
        <f t="shared" si="5"/>
        <v xml:space="preserve"> </v>
      </c>
      <c r="L139" s="59"/>
      <c r="M139" s="59"/>
    </row>
    <row r="140" spans="1:13">
      <c r="A140" s="65" t="s">
        <v>467</v>
      </c>
      <c r="B140" s="66"/>
      <c r="C140" s="67"/>
      <c r="D140" s="100"/>
      <c r="E140" s="101"/>
      <c r="F140" s="101"/>
      <c r="G140" s="101"/>
      <c r="H140" s="101"/>
      <c r="I140" s="101"/>
      <c r="J140" s="101"/>
      <c r="K140" s="58" t="str">
        <f t="shared" si="5"/>
        <v xml:space="preserve"> </v>
      </c>
      <c r="L140" s="59"/>
      <c r="M140" s="59"/>
    </row>
    <row r="141" spans="1:13">
      <c r="A141" s="65" t="s">
        <v>468</v>
      </c>
      <c r="B141" s="66"/>
      <c r="C141" s="67"/>
      <c r="D141" s="100"/>
      <c r="E141" s="101"/>
      <c r="F141" s="101"/>
      <c r="G141" s="101"/>
      <c r="H141" s="101"/>
      <c r="I141" s="101"/>
      <c r="J141" s="101"/>
      <c r="K141" s="58" t="str">
        <f t="shared" si="5"/>
        <v xml:space="preserve"> </v>
      </c>
      <c r="L141" s="59"/>
      <c r="M141" s="59"/>
    </row>
    <row r="142" spans="1:13">
      <c r="A142" s="65" t="s">
        <v>469</v>
      </c>
      <c r="B142" s="66"/>
      <c r="C142" s="67"/>
      <c r="D142" s="100"/>
      <c r="E142" s="101"/>
      <c r="F142" s="101"/>
      <c r="G142" s="101"/>
      <c r="H142" s="101"/>
      <c r="I142" s="101"/>
      <c r="J142" s="101"/>
      <c r="K142" s="58" t="str">
        <f t="shared" si="5"/>
        <v xml:space="preserve"> </v>
      </c>
      <c r="L142" s="59"/>
      <c r="M142" s="59"/>
    </row>
    <row r="143" spans="1:13" ht="15.75" thickBot="1">
      <c r="A143" s="68" t="s">
        <v>470</v>
      </c>
      <c r="B143" s="69"/>
      <c r="C143" s="70"/>
      <c r="D143" s="102"/>
      <c r="E143" s="103"/>
      <c r="F143" s="103"/>
      <c r="G143" s="103"/>
      <c r="H143" s="103"/>
      <c r="I143" s="103"/>
      <c r="J143" s="103"/>
      <c r="K143" s="106" t="str">
        <f t="shared" si="5"/>
        <v xml:space="preserve"> </v>
      </c>
      <c r="L143" s="62"/>
      <c r="M143" s="62"/>
    </row>
    <row r="144" spans="1:13" ht="15.75" thickBot="1">
      <c r="A144" s="104" t="s">
        <v>394</v>
      </c>
      <c r="B144" s="105">
        <f>SUM(B124:B143)</f>
        <v>0</v>
      </c>
      <c r="C144"/>
      <c r="D144"/>
      <c r="E144"/>
    </row>
    <row r="145" spans="1:11">
      <c r="A145"/>
      <c r="B145"/>
      <c r="C145"/>
      <c r="D145"/>
      <c r="E145"/>
      <c r="F145"/>
      <c r="G145"/>
      <c r="H145"/>
      <c r="I145"/>
      <c r="J145"/>
      <c r="K145"/>
    </row>
    <row r="147" spans="1:11" ht="15.75" thickBot="1"/>
    <row r="148" spans="1:11">
      <c r="A148" s="63" t="s">
        <v>436</v>
      </c>
      <c r="B148" s="64" t="s">
        <v>392</v>
      </c>
      <c r="C148" s="140" t="s">
        <v>393</v>
      </c>
      <c r="D148" s="141"/>
      <c r="E148" s="141"/>
      <c r="F148" s="5"/>
      <c r="G148" s="5"/>
      <c r="H148" s="5"/>
      <c r="I148" s="5"/>
      <c r="J148" s="5"/>
      <c r="K148" s="6"/>
    </row>
    <row r="149" spans="1:11">
      <c r="A149" s="65" t="s">
        <v>258</v>
      </c>
      <c r="B149" s="66"/>
      <c r="C149" s="128"/>
      <c r="D149" s="128"/>
      <c r="E149" s="128"/>
      <c r="K149" s="9"/>
    </row>
    <row r="150" spans="1:11">
      <c r="A150" s="65" t="s">
        <v>266</v>
      </c>
      <c r="B150" s="66"/>
      <c r="C150" s="128"/>
      <c r="D150" s="128"/>
      <c r="E150" s="128"/>
      <c r="K150" s="9"/>
    </row>
    <row r="151" spans="1:11">
      <c r="A151" s="65" t="s">
        <v>267</v>
      </c>
      <c r="B151" s="66"/>
      <c r="C151" s="128"/>
      <c r="D151" s="128"/>
      <c r="E151" s="128"/>
      <c r="K151" s="9"/>
    </row>
    <row r="152" spans="1:11">
      <c r="A152" s="65" t="s">
        <v>268</v>
      </c>
      <c r="B152" s="66"/>
      <c r="C152" s="128"/>
      <c r="D152" s="128"/>
      <c r="E152" s="128"/>
      <c r="K152" s="9"/>
    </row>
    <row r="153" spans="1:11">
      <c r="A153" s="65" t="s">
        <v>269</v>
      </c>
      <c r="B153" s="66"/>
      <c r="C153" s="128"/>
      <c r="D153" s="128"/>
      <c r="E153" s="128"/>
      <c r="K153" s="9"/>
    </row>
    <row r="154" spans="1:11">
      <c r="A154" s="65" t="s">
        <v>270</v>
      </c>
      <c r="B154" s="66"/>
      <c r="C154" s="128"/>
      <c r="D154" s="128"/>
      <c r="E154" s="128"/>
      <c r="K154" s="9"/>
    </row>
    <row r="155" spans="1:11">
      <c r="A155" s="65" t="s">
        <v>271</v>
      </c>
      <c r="B155" s="66"/>
      <c r="C155" s="128"/>
      <c r="D155" s="128"/>
      <c r="E155" s="128"/>
      <c r="K155" s="9"/>
    </row>
    <row r="156" spans="1:11">
      <c r="A156" s="65" t="s">
        <v>272</v>
      </c>
      <c r="B156" s="66"/>
      <c r="C156" s="128"/>
      <c r="D156" s="128"/>
      <c r="E156" s="128"/>
      <c r="K156" s="9"/>
    </row>
    <row r="157" spans="1:11">
      <c r="A157" s="65" t="s">
        <v>273</v>
      </c>
      <c r="B157" s="66"/>
      <c r="C157" s="128"/>
      <c r="D157" s="128"/>
      <c r="E157" s="128"/>
      <c r="K157" s="9"/>
    </row>
    <row r="158" spans="1:11">
      <c r="A158" s="65" t="s">
        <v>274</v>
      </c>
      <c r="B158" s="66"/>
      <c r="C158" s="128"/>
      <c r="D158" s="128"/>
      <c r="E158" s="128"/>
      <c r="K158" s="9"/>
    </row>
    <row r="159" spans="1:11">
      <c r="A159" s="65" t="s">
        <v>275</v>
      </c>
      <c r="B159" s="66"/>
      <c r="C159" s="128"/>
      <c r="D159" s="128"/>
      <c r="E159" s="128"/>
      <c r="K159" s="9"/>
    </row>
    <row r="160" spans="1:11">
      <c r="A160" s="65" t="s">
        <v>276</v>
      </c>
      <c r="B160" s="66"/>
      <c r="C160" s="128"/>
      <c r="D160" s="128"/>
      <c r="E160" s="128"/>
      <c r="K160" s="9"/>
    </row>
    <row r="161" spans="1:11">
      <c r="A161" s="65" t="s">
        <v>277</v>
      </c>
      <c r="B161" s="66"/>
      <c r="C161" s="128"/>
      <c r="D161" s="128"/>
      <c r="E161" s="128"/>
      <c r="K161" s="9"/>
    </row>
    <row r="162" spans="1:11">
      <c r="A162" s="65" t="s">
        <v>278</v>
      </c>
      <c r="B162" s="66"/>
      <c r="C162" s="128"/>
      <c r="D162" s="128"/>
      <c r="E162" s="128"/>
      <c r="K162" s="9"/>
    </row>
    <row r="163" spans="1:11">
      <c r="A163" s="65" t="s">
        <v>279</v>
      </c>
      <c r="B163" s="66"/>
      <c r="C163" s="128"/>
      <c r="D163" s="128"/>
      <c r="E163" s="128"/>
      <c r="K163" s="9"/>
    </row>
    <row r="164" spans="1:11">
      <c r="A164" s="65" t="s">
        <v>280</v>
      </c>
      <c r="B164" s="66"/>
      <c r="C164" s="128"/>
      <c r="D164" s="128"/>
      <c r="E164" s="128"/>
      <c r="K164" s="9"/>
    </row>
    <row r="165" spans="1:11">
      <c r="A165" s="65" t="s">
        <v>281</v>
      </c>
      <c r="B165" s="66"/>
      <c r="C165" s="128"/>
      <c r="D165" s="128"/>
      <c r="E165" s="128"/>
      <c r="K165" s="9"/>
    </row>
    <row r="166" spans="1:11">
      <c r="A166" s="65" t="s">
        <v>282</v>
      </c>
      <c r="B166" s="66"/>
      <c r="C166" s="128"/>
      <c r="D166" s="128"/>
      <c r="E166" s="128"/>
      <c r="K166" s="9"/>
    </row>
    <row r="167" spans="1:11">
      <c r="A167" s="65" t="s">
        <v>283</v>
      </c>
      <c r="B167" s="66"/>
      <c r="C167" s="128"/>
      <c r="D167" s="128"/>
      <c r="E167" s="128"/>
      <c r="K167" s="9"/>
    </row>
    <row r="168" spans="1:11" ht="15.75" thickBot="1">
      <c r="A168" s="72" t="s">
        <v>284</v>
      </c>
      <c r="B168" s="73"/>
      <c r="C168" s="125"/>
      <c r="D168" s="125"/>
      <c r="E168" s="125"/>
      <c r="F168" s="126" t="s">
        <v>395</v>
      </c>
      <c r="G168" s="127"/>
      <c r="H168" s="127"/>
      <c r="I168" s="127"/>
      <c r="J168" s="127"/>
      <c r="K168" s="71">
        <f>SUM(B149:B168)</f>
        <v>0</v>
      </c>
    </row>
  </sheetData>
  <sheetProtection algorithmName="SHA-512" hashValue="Qxte3ZCbvFDez+e+5GYRxrkA9QtU+Sq2xt2zLbR0AZCfTbLc9tbRPZ+X8RDVeOiSjXO2GU9yodBfMxAaT3Hluw==" saltValue="pFNhWNBiXNJA2bY3gY7TiQ==" spinCount="100000" sheet="1" objects="1" scenarios="1"/>
  <mergeCells count="31">
    <mergeCell ref="C158:E158"/>
    <mergeCell ref="B5:K5"/>
    <mergeCell ref="B6:K6"/>
    <mergeCell ref="B7:K7"/>
    <mergeCell ref="B10:K10"/>
    <mergeCell ref="I16:J16"/>
    <mergeCell ref="B11:K11"/>
    <mergeCell ref="D20:K20"/>
    <mergeCell ref="C148:E148"/>
    <mergeCell ref="C149:E149"/>
    <mergeCell ref="C154:E154"/>
    <mergeCell ref="C150:E150"/>
    <mergeCell ref="C155:E155"/>
    <mergeCell ref="C156:E156"/>
    <mergeCell ref="C157:E157"/>
    <mergeCell ref="A1:M2"/>
    <mergeCell ref="C168:E168"/>
    <mergeCell ref="F168:J168"/>
    <mergeCell ref="C159:E159"/>
    <mergeCell ref="C160:E160"/>
    <mergeCell ref="C161:E161"/>
    <mergeCell ref="C162:E162"/>
    <mergeCell ref="C163:E163"/>
    <mergeCell ref="C164:E164"/>
    <mergeCell ref="C165:E165"/>
    <mergeCell ref="C166:E166"/>
    <mergeCell ref="C167:E167"/>
    <mergeCell ref="C151:E151"/>
    <mergeCell ref="C152:E152"/>
    <mergeCell ref="C153:E153"/>
    <mergeCell ref="A3:M3"/>
  </mergeCells>
  <phoneticPr fontId="56" type="noConversion"/>
  <dataValidations count="18">
    <dataValidation type="textLength" operator="lessThan" allowBlank="1" showInputMessage="1" showErrorMessage="1" promptTitle="Degree" prompt="The full English title of your qualifying degree." sqref="B10:K10" xr:uid="{12B2E456-4417-4ABF-A5BE-3235A0C42729}">
      <formula1>101</formula1>
    </dataValidation>
    <dataValidation type="textLength" operator="lessThan" allowBlank="1" showInputMessage="1" showErrorMessage="1" promptTitle="Name" prompt="Use your full name." sqref="B5:K5" xr:uid="{1199EFE3-711A-44CE-A115-005175899903}">
      <formula1>101</formula1>
    </dataValidation>
    <dataValidation type="textLength" operator="lessThan" allowBlank="1" showInputMessage="1" showErrorMessage="1" promptTitle="University" prompt="The English name of your home university." sqref="B7:K7" xr:uid="{E4E61E20-3976-481C-A1B7-12972B733E10}">
      <formula1>101</formula1>
    </dataValidation>
    <dataValidation allowBlank="1" sqref="C149:E168 C124:C143" xr:uid="{B042953F-0E8E-45FA-9C5B-66D633A4DA2E}"/>
    <dataValidation type="custom" allowBlank="1" showInputMessage="1" showErrorMessage="1" errorTitle="Error" error="Be sure to only use number grades and seperate decimals with a comma." promptTitle="Pass. grade" prompt="Lowest possible grade for passing a course at your home university." sqref="B17" xr:uid="{6FE0001C-663A-4F31-B7C1-3A261AA06420}">
      <formula1>ISNUMBER(B17:B19+B25:C104)</formula1>
    </dataValidation>
    <dataValidation type="custom" allowBlank="1" showInputMessage="1" showErrorMessage="1" errorTitle="Error" error="Be sure to only use number grades and seperate decimals with a comma." promptTitle="Min. grade" prompt="Lowest possible grade at your home university." sqref="B16" xr:uid="{B97722AA-571E-4A2E-B403-0CDB04496B40}">
      <formula1>ISNUMBER(B16:B18+B24:C103)</formula1>
    </dataValidation>
    <dataValidation type="custom" allowBlank="1" showInputMessage="1" showErrorMessage="1" errorTitle="Error" error="Be sure to only use number grades and seperate decimals with a comma." promptTitle="Max. grade" prompt="Maximum possible grade at your home university." sqref="B18" xr:uid="{7B21404C-F4F8-42D9-9ED1-B42F40C69F7F}">
      <formula1>ISNUMBER(B18:B19+B26:C105)</formula1>
    </dataValidation>
    <dataValidation type="decimal" allowBlank="1" showInputMessage="1" showErrorMessage="1" sqref="B12" xr:uid="{5B4E1BF2-7551-4CBE-B114-3A963016112D}">
      <formula1>0</formula1>
      <formula2>10</formula2>
    </dataValidation>
    <dataValidation allowBlank="1" showInputMessage="1" showErrorMessage="1" prompt="This cell should show your GPA as it is in your diploma/ transcript of records" sqref="K16" xr:uid="{F1201357-1986-4BAD-AB2E-0449D0FB4C52}"/>
    <dataValidation allowBlank="1" showInputMessage="1" showErrorMessage="1" prompt="This column should be filled with the local credits as stated in your official Transcript of Records." sqref="B21" xr:uid="{F82F23EE-40AB-427E-AB02-4535B5DAC94B}"/>
    <dataValidation allowBlank="1" showInputMessage="1" showErrorMessage="1" prompt="This column should be filled with the local grades, as stated in your official Transcript of Records." sqref="C21" xr:uid="{C3C99DFE-DC0C-4114-9AE4-E8F89278847A}"/>
    <dataValidation allowBlank="1" showInputMessage="1" showErrorMessage="1" promptTitle="Credit Sum" prompt="This cell should show your total amount of credits done during your BSc._x000a__x000a__x000a_" sqref="B22" xr:uid="{525F1B68-26BC-4B6C-ABFF-8D67C38BFA40}"/>
    <dataValidation allowBlank="1" showInputMessage="1" showErrorMessage="1" promptTitle="Arithmetic Mean" prompt="Average grade of all the courses._x000a_This is different from the GPA calculation" sqref="C23" xr:uid="{77C3BD5E-EC62-4360-AABA-19F332D447B5}"/>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K123:M123" xr:uid="{AACC1106-3F64-41AA-89DA-44919E29A9D8}">
      <formula1>30</formula1>
      <formula2>100</formula2>
    </dataValidation>
    <dataValidation allowBlank="1" showInputMessage="1" showErrorMessage="1" prompt="Estimated percentage of credits that are not relevant to the course." sqref="K22" xr:uid="{5E66EB4F-B148-42F3-995A-1E5A058B2DE3}"/>
    <dataValidation type="decimal" allowBlank="1" showInputMessage="1" showErrorMessage="1" errorTitle="ERROR" error="Please make sure to type everything manually. Don't copy&amp;paste. _x000a_Make sure to use correct decimal marker &quot;.&quot; or &quot;,&quot;" sqref="B24:C26" xr:uid="{30912A1F-68B9-412B-AA91-1AD0ADCE28E9}">
      <formula1>0</formula1>
      <formula2>10000</formula2>
    </dataValidation>
    <dataValidation type="whole" allowBlank="1" showInputMessage="1" showErrorMessage="1" errorTitle="Only more than 30%" error="Only include major course contributions greater than or equal to 30% and only contributions where the subject(s) is being taught as distinguished from merely being used._x000a_Don't add the &quot;%&quot; symbol. Instead of 50% just write 50." sqref="D24:J143" xr:uid="{BA6C9AD3-C91B-4EA0-B6D5-10E804F566ED}">
      <formula1>30</formula1>
      <formula2>100</formula2>
    </dataValidation>
    <dataValidation type="list" allowBlank="1" showInputMessage="1" showErrorMessage="1" sqref="B11:K11" xr:uid="{7A2DCF0A-0120-48CF-AC09-2B50DE88D44A}">
      <formula1>$L$10:$L$14</formula1>
    </dataValidation>
  </dataValidations>
  <hyperlinks>
    <hyperlink ref="D21" r:id="rId1" display="http://kurser.dtu.dk/course/01002" xr:uid="{3223E01E-70A5-40EA-A410-CDB74FF63E5D}"/>
    <hyperlink ref="E21" r:id="rId2" display="https://kurser.dtu.dk/course/10060" xr:uid="{A3CB9D67-05C6-436C-87FB-D75CD00C6B1E}"/>
    <hyperlink ref="F21" r:id="rId3" xr:uid="{27EB485A-9F64-4A93-A269-E050C9EA172F}"/>
    <hyperlink ref="G21" r:id="rId4" display="https://kurser.dtu.dk/course/KU002" xr:uid="{110AD0FD-909D-422B-9BF7-61AEF95BAE21}"/>
    <hyperlink ref="H21" r:id="rId5" xr:uid="{A44770FB-1422-4D77-AF8D-7C146D917977}"/>
    <hyperlink ref="I21" r:id="rId6" xr:uid="{86A393DB-3908-4B96-A030-C80064EF6F9C}"/>
  </hyperlinks>
  <pageMargins left="0.7" right="0.7" top="0.75" bottom="0.75" header="0.3" footer="0.3"/>
  <pageSetup scale="64" fitToHeight="0" orientation="landscape" horizontalDpi="1200" verticalDpi="1200"/>
  <drawing r:id="rId7"/>
  <extLst>
    <ext xmlns:x14="http://schemas.microsoft.com/office/spreadsheetml/2009/9/main" uri="{CCE6A557-97BC-4b89-ADB6-D9C93CAAB3DF}">
      <x14:dataValidations xmlns:xm="http://schemas.microsoft.com/office/excel/2006/main" count="1">
        <x14:dataValidation type="list" allowBlank="1" showInputMessage="1" showErrorMessage="1" xr:uid="{E01FDF9D-9A45-4549-85DB-2B9709CEB7CC}">
          <x14:formula1>
            <xm:f>Countries!$B$2:$B$250</xm:f>
          </x14:formula1>
          <xm:sqref>B6:K6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L86"/>
  <sheetViews>
    <sheetView showGridLines="0" topLeftCell="A63" zoomScale="85" zoomScaleNormal="85" workbookViewId="0">
      <selection activeCell="A17" sqref="A17:J29"/>
    </sheetView>
  </sheetViews>
  <sheetFormatPr defaultColWidth="9.140625" defaultRowHeight="15"/>
  <cols>
    <col min="1" max="1" width="28.85546875" style="8" customWidth="1"/>
    <col min="2" max="2" width="43.42578125" style="8" customWidth="1"/>
    <col min="3" max="11" width="9.140625" style="8"/>
    <col min="12" max="12" width="17.85546875" style="8" customWidth="1"/>
    <col min="13" max="16384" width="9.140625" style="8"/>
  </cols>
  <sheetData>
    <row r="1" spans="1:10" ht="33.75">
      <c r="A1" s="177" t="s">
        <v>351</v>
      </c>
      <c r="B1" s="178"/>
      <c r="C1" s="178"/>
      <c r="D1" s="178"/>
      <c r="E1" s="178"/>
      <c r="F1" s="178"/>
      <c r="G1" s="178"/>
      <c r="H1" s="178"/>
      <c r="I1" s="178"/>
      <c r="J1" s="179"/>
    </row>
    <row r="2" spans="1:10" ht="23.25">
      <c r="A2" s="180" t="str">
        <f>'Pre-mapping'!A2:J2</f>
        <v>Biomedical Engineering</v>
      </c>
      <c r="B2" s="181"/>
      <c r="C2" s="181"/>
      <c r="D2" s="181"/>
      <c r="E2" s="181"/>
      <c r="F2" s="181"/>
      <c r="G2" s="181"/>
      <c r="H2" s="181"/>
      <c r="I2" s="181"/>
      <c r="J2" s="182"/>
    </row>
    <row r="3" spans="1:10" s="1" customFormat="1">
      <c r="A3" s="189" t="s">
        <v>365</v>
      </c>
      <c r="B3" s="190"/>
      <c r="C3" s="190"/>
      <c r="D3" s="190"/>
      <c r="E3" s="190"/>
      <c r="F3" s="190"/>
      <c r="G3" s="190"/>
      <c r="H3" s="190"/>
      <c r="I3" s="190"/>
      <c r="J3" s="191"/>
    </row>
    <row r="4" spans="1:10">
      <c r="A4" s="189"/>
      <c r="B4" s="190"/>
      <c r="C4" s="190"/>
      <c r="D4" s="190"/>
      <c r="E4" s="190"/>
      <c r="F4" s="190"/>
      <c r="G4" s="190"/>
      <c r="H4" s="190"/>
      <c r="I4" s="190"/>
      <c r="J4" s="191"/>
    </row>
    <row r="5" spans="1:10">
      <c r="A5" s="189"/>
      <c r="B5" s="190"/>
      <c r="C5" s="190"/>
      <c r="D5" s="190"/>
      <c r="E5" s="190"/>
      <c r="F5" s="190"/>
      <c r="G5" s="190"/>
      <c r="H5" s="190"/>
      <c r="I5" s="190"/>
      <c r="J5" s="191"/>
    </row>
    <row r="6" spans="1:10">
      <c r="A6" s="189"/>
      <c r="B6" s="190"/>
      <c r="C6" s="190"/>
      <c r="D6" s="190"/>
      <c r="E6" s="190"/>
      <c r="F6" s="190"/>
      <c r="G6" s="190"/>
      <c r="H6" s="190"/>
      <c r="I6" s="190"/>
      <c r="J6" s="191"/>
    </row>
    <row r="7" spans="1:10" ht="15.75" thickBot="1">
      <c r="A7" s="7"/>
      <c r="J7" s="9"/>
    </row>
    <row r="8" spans="1:10">
      <c r="A8" s="27" t="s">
        <v>252</v>
      </c>
      <c r="B8" s="183">
        <f>GPA!B5:J5</f>
        <v>0</v>
      </c>
      <c r="C8" s="184"/>
      <c r="D8" s="184"/>
      <c r="E8" s="184"/>
      <c r="F8" s="184"/>
      <c r="G8" s="184"/>
      <c r="H8" s="184"/>
      <c r="I8" s="184"/>
      <c r="J8" s="185"/>
    </row>
    <row r="9" spans="1:10">
      <c r="A9" s="28" t="s">
        <v>1</v>
      </c>
      <c r="B9" s="186">
        <f>GPA!B6:J6</f>
        <v>0</v>
      </c>
      <c r="C9" s="187"/>
      <c r="D9" s="187"/>
      <c r="E9" s="187"/>
      <c r="F9" s="187"/>
      <c r="G9" s="187"/>
      <c r="H9" s="187"/>
      <c r="I9" s="187"/>
      <c r="J9" s="188"/>
    </row>
    <row r="10" spans="1:10">
      <c r="A10" s="28" t="s">
        <v>0</v>
      </c>
      <c r="B10" s="186">
        <f>GPA!B7:J7</f>
        <v>0</v>
      </c>
      <c r="C10" s="187"/>
      <c r="D10" s="187"/>
      <c r="E10" s="187"/>
      <c r="F10" s="187"/>
      <c r="G10" s="187"/>
      <c r="H10" s="187"/>
      <c r="I10" s="187"/>
      <c r="J10" s="188"/>
    </row>
    <row r="11" spans="1:10" ht="15.75" thickBot="1">
      <c r="A11" s="3" t="s">
        <v>2</v>
      </c>
      <c r="B11" s="194">
        <f>GPA!B10:J10</f>
        <v>0</v>
      </c>
      <c r="C11" s="195"/>
      <c r="D11" s="195"/>
      <c r="E11" s="195"/>
      <c r="F11" s="195"/>
      <c r="G11" s="195"/>
      <c r="H11" s="195"/>
      <c r="I11" s="195"/>
      <c r="J11" s="196"/>
    </row>
    <row r="12" spans="1:10">
      <c r="A12" s="2"/>
      <c r="J12" s="9"/>
    </row>
    <row r="13" spans="1:10" ht="15.75" thickBot="1">
      <c r="A13" s="2"/>
      <c r="H13" s="151"/>
      <c r="I13" s="151"/>
      <c r="J13" s="9"/>
    </row>
    <row r="14" spans="1:10" ht="23.25">
      <c r="A14" s="4" t="s">
        <v>253</v>
      </c>
      <c r="B14" s="5"/>
      <c r="C14" s="18"/>
      <c r="D14" s="18"/>
      <c r="E14" s="197" t="str">
        <f>IF(ISBLANK(A17)=TRUE,"THIS AREA IS MANDATORY; you must fill it out.","")</f>
        <v>THIS AREA IS MANDATORY; you must fill it out.</v>
      </c>
      <c r="F14" s="197"/>
      <c r="G14" s="197"/>
      <c r="H14" s="197"/>
      <c r="I14" s="197"/>
      <c r="J14" s="198"/>
    </row>
    <row r="15" spans="1:10">
      <c r="A15" s="7"/>
      <c r="J15" s="9"/>
    </row>
    <row r="16" spans="1:10">
      <c r="A16" s="205" t="s">
        <v>348</v>
      </c>
      <c r="B16" s="206"/>
      <c r="C16" s="206"/>
      <c r="D16" s="206"/>
      <c r="E16" s="206"/>
      <c r="F16" s="206"/>
      <c r="G16" s="206"/>
      <c r="H16" s="206"/>
      <c r="I16" s="206"/>
      <c r="J16" s="207"/>
    </row>
    <row r="17" spans="1:10">
      <c r="A17" s="208"/>
      <c r="B17" s="209"/>
      <c r="C17" s="209"/>
      <c r="D17" s="209"/>
      <c r="E17" s="209"/>
      <c r="F17" s="209"/>
      <c r="G17" s="209"/>
      <c r="H17" s="209"/>
      <c r="I17" s="209"/>
      <c r="J17" s="210"/>
    </row>
    <row r="18" spans="1:10">
      <c r="A18" s="208"/>
      <c r="B18" s="209"/>
      <c r="C18" s="209"/>
      <c r="D18" s="209"/>
      <c r="E18" s="209"/>
      <c r="F18" s="209"/>
      <c r="G18" s="209"/>
      <c r="H18" s="209"/>
      <c r="I18" s="209"/>
      <c r="J18" s="210"/>
    </row>
    <row r="19" spans="1:10">
      <c r="A19" s="208"/>
      <c r="B19" s="209"/>
      <c r="C19" s="209"/>
      <c r="D19" s="209"/>
      <c r="E19" s="209"/>
      <c r="F19" s="209"/>
      <c r="G19" s="209"/>
      <c r="H19" s="209"/>
      <c r="I19" s="209"/>
      <c r="J19" s="210"/>
    </row>
    <row r="20" spans="1:10">
      <c r="A20" s="208"/>
      <c r="B20" s="209"/>
      <c r="C20" s="209"/>
      <c r="D20" s="209"/>
      <c r="E20" s="209"/>
      <c r="F20" s="209"/>
      <c r="G20" s="209"/>
      <c r="H20" s="209"/>
      <c r="I20" s="209"/>
      <c r="J20" s="210"/>
    </row>
    <row r="21" spans="1:10">
      <c r="A21" s="208"/>
      <c r="B21" s="209"/>
      <c r="C21" s="209"/>
      <c r="D21" s="209"/>
      <c r="E21" s="209"/>
      <c r="F21" s="209"/>
      <c r="G21" s="209"/>
      <c r="H21" s="209"/>
      <c r="I21" s="209"/>
      <c r="J21" s="210"/>
    </row>
    <row r="22" spans="1:10">
      <c r="A22" s="208"/>
      <c r="B22" s="209"/>
      <c r="C22" s="209"/>
      <c r="D22" s="209"/>
      <c r="E22" s="209"/>
      <c r="F22" s="209"/>
      <c r="G22" s="209"/>
      <c r="H22" s="209"/>
      <c r="I22" s="209"/>
      <c r="J22" s="210"/>
    </row>
    <row r="23" spans="1:10">
      <c r="A23" s="208"/>
      <c r="B23" s="209"/>
      <c r="C23" s="209"/>
      <c r="D23" s="209"/>
      <c r="E23" s="209"/>
      <c r="F23" s="209"/>
      <c r="G23" s="209"/>
      <c r="H23" s="209"/>
      <c r="I23" s="209"/>
      <c r="J23" s="210"/>
    </row>
    <row r="24" spans="1:10">
      <c r="A24" s="208"/>
      <c r="B24" s="209"/>
      <c r="C24" s="209"/>
      <c r="D24" s="209"/>
      <c r="E24" s="209"/>
      <c r="F24" s="209"/>
      <c r="G24" s="209"/>
      <c r="H24" s="209"/>
      <c r="I24" s="209"/>
      <c r="J24" s="210"/>
    </row>
    <row r="25" spans="1:10">
      <c r="A25" s="208"/>
      <c r="B25" s="209"/>
      <c r="C25" s="209"/>
      <c r="D25" s="209"/>
      <c r="E25" s="209"/>
      <c r="F25" s="209"/>
      <c r="G25" s="209"/>
      <c r="H25" s="209"/>
      <c r="I25" s="209"/>
      <c r="J25" s="210"/>
    </row>
    <row r="26" spans="1:10">
      <c r="A26" s="208"/>
      <c r="B26" s="209"/>
      <c r="C26" s="209"/>
      <c r="D26" s="209"/>
      <c r="E26" s="209"/>
      <c r="F26" s="209"/>
      <c r="G26" s="209"/>
      <c r="H26" s="209"/>
      <c r="I26" s="209"/>
      <c r="J26" s="210"/>
    </row>
    <row r="27" spans="1:10">
      <c r="A27" s="208"/>
      <c r="B27" s="209"/>
      <c r="C27" s="209"/>
      <c r="D27" s="209"/>
      <c r="E27" s="209"/>
      <c r="F27" s="209"/>
      <c r="G27" s="209"/>
      <c r="H27" s="209"/>
      <c r="I27" s="209"/>
      <c r="J27" s="210"/>
    </row>
    <row r="28" spans="1:10">
      <c r="A28" s="208"/>
      <c r="B28" s="209"/>
      <c r="C28" s="209"/>
      <c r="D28" s="209"/>
      <c r="E28" s="209"/>
      <c r="F28" s="209"/>
      <c r="G28" s="209"/>
      <c r="H28" s="209"/>
      <c r="I28" s="209"/>
      <c r="J28" s="210"/>
    </row>
    <row r="29" spans="1:10">
      <c r="A29" s="208"/>
      <c r="B29" s="209"/>
      <c r="C29" s="209"/>
      <c r="D29" s="209"/>
      <c r="E29" s="209"/>
      <c r="F29" s="209"/>
      <c r="G29" s="209"/>
      <c r="H29" s="209"/>
      <c r="I29" s="209"/>
      <c r="J29" s="210"/>
    </row>
    <row r="30" spans="1:10">
      <c r="A30" s="7"/>
      <c r="J30" s="9"/>
    </row>
    <row r="31" spans="1:10">
      <c r="A31" s="211" t="s">
        <v>363</v>
      </c>
      <c r="B31" s="212"/>
      <c r="C31" s="212"/>
      <c r="D31" s="212"/>
      <c r="E31" s="212"/>
      <c r="F31" s="212"/>
      <c r="G31" s="212"/>
      <c r="H31" s="212"/>
      <c r="I31" s="212"/>
      <c r="J31" s="213"/>
    </row>
    <row r="32" spans="1:10" ht="18.600000000000001" customHeight="1">
      <c r="A32" s="162" t="s">
        <v>354</v>
      </c>
      <c r="B32" s="214" t="s">
        <v>355</v>
      </c>
      <c r="C32" s="203"/>
      <c r="D32" s="203"/>
      <c r="E32" s="199" t="str">
        <f>IF(OR(ISBLANK(A34)=TRUE,ISBLANK(B34)=TRUE,ISBLANK(A35)=TRUE,ISBLANK(B35)=TRUE),"THIS AREA IS MANDATORY; you must fill it out.","")</f>
        <v>THIS AREA IS MANDATORY; you must fill it out.</v>
      </c>
      <c r="F32" s="199"/>
      <c r="G32" s="199"/>
      <c r="H32" s="199"/>
      <c r="I32" s="199"/>
      <c r="J32" s="200"/>
    </row>
    <row r="33" spans="1:12">
      <c r="A33" s="163"/>
      <c r="B33" s="215"/>
      <c r="C33" s="204"/>
      <c r="D33" s="204"/>
      <c r="E33" s="201"/>
      <c r="F33" s="201"/>
      <c r="G33" s="201"/>
      <c r="H33" s="201"/>
      <c r="I33" s="201"/>
      <c r="J33" s="202"/>
    </row>
    <row r="34" spans="1:12">
      <c r="A34" s="15"/>
      <c r="B34" s="192"/>
      <c r="C34" s="192"/>
      <c r="D34" s="192"/>
      <c r="E34" s="192"/>
      <c r="F34" s="192"/>
      <c r="G34" s="192"/>
      <c r="H34" s="192"/>
      <c r="I34" s="192"/>
      <c r="J34" s="193"/>
    </row>
    <row r="35" spans="1:12">
      <c r="A35" s="15"/>
      <c r="B35" s="192"/>
      <c r="C35" s="192"/>
      <c r="D35" s="192"/>
      <c r="E35" s="192"/>
      <c r="F35" s="192"/>
      <c r="G35" s="192"/>
      <c r="H35" s="192"/>
      <c r="I35" s="192"/>
      <c r="J35" s="193"/>
    </row>
    <row r="36" spans="1:12">
      <c r="A36" s="26" t="s">
        <v>350</v>
      </c>
      <c r="B36" s="17" t="s">
        <v>364</v>
      </c>
      <c r="J36" s="9"/>
    </row>
    <row r="37" spans="1:12">
      <c r="A37" s="25"/>
      <c r="B37" s="24"/>
      <c r="C37" s="24"/>
      <c r="D37" s="24"/>
      <c r="E37" s="24"/>
      <c r="F37" s="24"/>
      <c r="G37" s="24"/>
      <c r="H37" s="24"/>
      <c r="I37" s="24"/>
      <c r="J37" s="29"/>
    </row>
    <row r="38" spans="1:12">
      <c r="A38" s="158" t="s">
        <v>356</v>
      </c>
      <c r="B38" s="159"/>
      <c r="C38" s="159"/>
      <c r="D38" s="159"/>
      <c r="E38" s="160" t="str">
        <f>IF(ISBLANK(A39)=TRUE,"THIS AREA IS MANDATORY; you must fill it out.","")</f>
        <v>THIS AREA IS MANDATORY; you must fill it out.</v>
      </c>
      <c r="F38" s="160"/>
      <c r="G38" s="160"/>
      <c r="H38" s="160"/>
      <c r="I38" s="160"/>
      <c r="J38" s="161"/>
    </row>
    <row r="39" spans="1:12">
      <c r="A39" s="152"/>
      <c r="B39" s="153"/>
      <c r="C39" s="153"/>
      <c r="D39" s="153"/>
      <c r="E39" s="153"/>
      <c r="F39" s="153"/>
      <c r="G39" s="153"/>
      <c r="H39" s="153"/>
      <c r="I39" s="153"/>
      <c r="J39" s="154"/>
    </row>
    <row r="40" spans="1:12">
      <c r="A40" s="152"/>
      <c r="B40" s="153"/>
      <c r="C40" s="153"/>
      <c r="D40" s="153"/>
      <c r="E40" s="153"/>
      <c r="F40" s="153"/>
      <c r="G40" s="153"/>
      <c r="H40" s="153"/>
      <c r="I40" s="153"/>
      <c r="J40" s="154"/>
    </row>
    <row r="41" spans="1:12">
      <c r="A41" s="152"/>
      <c r="B41" s="153"/>
      <c r="C41" s="153"/>
      <c r="D41" s="153"/>
      <c r="E41" s="153"/>
      <c r="F41" s="153"/>
      <c r="G41" s="153"/>
      <c r="H41" s="153"/>
      <c r="I41" s="153"/>
      <c r="J41" s="154"/>
    </row>
    <row r="42" spans="1:12">
      <c r="A42" s="152"/>
      <c r="B42" s="153"/>
      <c r="C42" s="153"/>
      <c r="D42" s="153"/>
      <c r="E42" s="153"/>
      <c r="F42" s="153"/>
      <c r="G42" s="153"/>
      <c r="H42" s="153"/>
      <c r="I42" s="153"/>
      <c r="J42" s="154"/>
    </row>
    <row r="43" spans="1:12">
      <c r="A43" s="152"/>
      <c r="B43" s="153"/>
      <c r="C43" s="153"/>
      <c r="D43" s="153"/>
      <c r="E43" s="153"/>
      <c r="F43" s="153"/>
      <c r="G43" s="153"/>
      <c r="H43" s="153"/>
      <c r="I43" s="153"/>
      <c r="J43" s="154"/>
    </row>
    <row r="44" spans="1:12">
      <c r="A44" s="152"/>
      <c r="B44" s="153"/>
      <c r="C44" s="153"/>
      <c r="D44" s="153"/>
      <c r="E44" s="153"/>
      <c r="F44" s="153"/>
      <c r="G44" s="153"/>
      <c r="H44" s="153"/>
      <c r="I44" s="153"/>
      <c r="J44" s="154"/>
    </row>
    <row r="45" spans="1:12">
      <c r="A45" s="152"/>
      <c r="B45" s="153"/>
      <c r="C45" s="153"/>
      <c r="D45" s="153"/>
      <c r="E45" s="153"/>
      <c r="F45" s="153"/>
      <c r="G45" s="153"/>
      <c r="H45" s="153"/>
      <c r="I45" s="153"/>
      <c r="J45" s="154"/>
      <c r="L45"/>
    </row>
    <row r="46" spans="1:12" ht="15.75" thickBot="1">
      <c r="A46" s="155"/>
      <c r="B46" s="156"/>
      <c r="C46" s="156"/>
      <c r="D46" s="156"/>
      <c r="E46" s="156"/>
      <c r="F46" s="156"/>
      <c r="G46" s="156"/>
      <c r="H46" s="156"/>
      <c r="I46" s="156"/>
      <c r="J46" s="157"/>
      <c r="L46" s="50"/>
    </row>
    <row r="47" spans="1:12">
      <c r="A47" s="173"/>
      <c r="B47" s="174"/>
      <c r="C47" s="174"/>
      <c r="D47" s="174"/>
      <c r="E47" s="174"/>
      <c r="F47" s="174"/>
      <c r="G47" s="174"/>
      <c r="H47" s="174"/>
      <c r="I47" s="174"/>
      <c r="J47" s="175"/>
      <c r="L47" s="50"/>
    </row>
    <row r="48" spans="1:12">
      <c r="A48" s="164" t="s">
        <v>398</v>
      </c>
      <c r="B48" s="165"/>
      <c r="C48" s="165"/>
      <c r="D48" s="165"/>
      <c r="E48" s="165"/>
      <c r="F48" s="165"/>
      <c r="G48" s="165"/>
      <c r="H48" s="165"/>
      <c r="I48" s="165"/>
      <c r="J48" s="166"/>
      <c r="L48" s="51"/>
    </row>
    <row r="49" spans="1:12">
      <c r="A49" s="49" t="s">
        <v>400</v>
      </c>
      <c r="B49" s="176"/>
      <c r="C49" s="176"/>
      <c r="D49" s="176"/>
      <c r="E49" s="176"/>
      <c r="F49" s="176"/>
      <c r="G49" s="176"/>
      <c r="H49" s="176"/>
      <c r="I49" s="176"/>
      <c r="J49" s="176"/>
      <c r="L49" s="52" t="s">
        <v>401</v>
      </c>
    </row>
    <row r="50" spans="1:12">
      <c r="A50" s="167" t="s">
        <v>399</v>
      </c>
      <c r="B50" s="168"/>
      <c r="C50" s="168"/>
      <c r="D50" s="168"/>
      <c r="E50" s="168"/>
      <c r="F50" s="168"/>
      <c r="G50" s="168"/>
      <c r="H50" s="165"/>
      <c r="I50" s="165"/>
      <c r="J50" s="166"/>
      <c r="L50" s="52" t="s">
        <v>402</v>
      </c>
    </row>
    <row r="51" spans="1:12">
      <c r="A51" s="169"/>
      <c r="B51" s="170"/>
      <c r="C51" s="170"/>
      <c r="D51" s="170"/>
      <c r="E51" s="170"/>
      <c r="F51" s="170"/>
      <c r="G51" s="170"/>
      <c r="H51" s="171"/>
      <c r="I51" s="171"/>
      <c r="J51" s="172"/>
      <c r="L51" s="52" t="s">
        <v>403</v>
      </c>
    </row>
    <row r="52" spans="1:12">
      <c r="A52" s="152"/>
      <c r="B52" s="153"/>
      <c r="C52" s="153"/>
      <c r="D52" s="153"/>
      <c r="E52" s="153"/>
      <c r="F52" s="153"/>
      <c r="G52" s="153"/>
      <c r="H52" s="153"/>
      <c r="I52" s="153"/>
      <c r="J52" s="154"/>
      <c r="L52" s="52" t="s">
        <v>404</v>
      </c>
    </row>
    <row r="53" spans="1:12">
      <c r="A53" s="152"/>
      <c r="B53" s="153"/>
      <c r="C53" s="153"/>
      <c r="D53" s="153"/>
      <c r="E53" s="153"/>
      <c r="F53" s="153"/>
      <c r="G53" s="153"/>
      <c r="H53" s="153"/>
      <c r="I53" s="153"/>
      <c r="J53" s="154"/>
    </row>
    <row r="54" spans="1:12">
      <c r="A54" s="152"/>
      <c r="B54" s="153"/>
      <c r="C54" s="153"/>
      <c r="D54" s="153"/>
      <c r="E54" s="153"/>
      <c r="F54" s="153"/>
      <c r="G54" s="153"/>
      <c r="H54" s="153"/>
      <c r="I54" s="153"/>
      <c r="J54" s="154"/>
    </row>
    <row r="55" spans="1:12">
      <c r="A55" s="152"/>
      <c r="B55" s="153"/>
      <c r="C55" s="153"/>
      <c r="D55" s="153"/>
      <c r="E55" s="153"/>
      <c r="F55" s="153"/>
      <c r="G55" s="153"/>
      <c r="H55" s="153"/>
      <c r="I55" s="153"/>
      <c r="J55" s="154"/>
    </row>
    <row r="56" spans="1:12">
      <c r="A56" s="152"/>
      <c r="B56" s="153"/>
      <c r="C56" s="153"/>
      <c r="D56" s="153"/>
      <c r="E56" s="153"/>
      <c r="F56" s="153"/>
      <c r="G56" s="153"/>
      <c r="H56" s="153"/>
      <c r="I56" s="153"/>
      <c r="J56" s="154"/>
    </row>
    <row r="57" spans="1:12">
      <c r="A57" s="152"/>
      <c r="B57" s="153"/>
      <c r="C57" s="153"/>
      <c r="D57" s="153"/>
      <c r="E57" s="153"/>
      <c r="F57" s="153"/>
      <c r="G57" s="153"/>
      <c r="H57" s="153"/>
      <c r="I57" s="153"/>
      <c r="J57" s="154"/>
    </row>
    <row r="58" spans="1:12">
      <c r="A58" s="152"/>
      <c r="B58" s="153"/>
      <c r="C58" s="153"/>
      <c r="D58" s="153"/>
      <c r="E58" s="153"/>
      <c r="F58" s="153"/>
      <c r="G58" s="153"/>
      <c r="H58" s="153"/>
      <c r="I58" s="153"/>
      <c r="J58" s="154"/>
    </row>
    <row r="59" spans="1:12" ht="15.75" thickBot="1">
      <c r="A59" s="155"/>
      <c r="B59" s="156"/>
      <c r="C59" s="156"/>
      <c r="D59" s="156"/>
      <c r="E59" s="156"/>
      <c r="F59" s="156"/>
      <c r="G59" s="156"/>
      <c r="H59" s="156"/>
      <c r="I59" s="156"/>
      <c r="J59" s="157"/>
    </row>
    <row r="60" spans="1:12">
      <c r="A60" s="7"/>
      <c r="J60" s="9"/>
    </row>
    <row r="61" spans="1:12" ht="15.75" thickBot="1">
      <c r="A61" s="7"/>
      <c r="J61" s="9"/>
    </row>
    <row r="62" spans="1:12" ht="21">
      <c r="A62" s="4" t="s">
        <v>254</v>
      </c>
      <c r="B62" s="5"/>
      <c r="C62" s="5"/>
      <c r="D62" s="5"/>
      <c r="E62" s="5"/>
      <c r="F62" s="5"/>
      <c r="G62" s="5"/>
      <c r="H62" s="5"/>
      <c r="I62" s="5"/>
      <c r="J62" s="6"/>
    </row>
    <row r="63" spans="1:12">
      <c r="A63" s="152"/>
      <c r="B63" s="153"/>
      <c r="C63" s="153"/>
      <c r="D63" s="153"/>
      <c r="E63" s="153"/>
      <c r="F63" s="153"/>
      <c r="G63" s="153"/>
      <c r="H63" s="153"/>
      <c r="I63" s="153"/>
      <c r="J63" s="154"/>
    </row>
    <row r="64" spans="1:12">
      <c r="A64" s="152"/>
      <c r="B64" s="153"/>
      <c r="C64" s="153"/>
      <c r="D64" s="153"/>
      <c r="E64" s="153"/>
      <c r="F64" s="153"/>
      <c r="G64" s="153"/>
      <c r="H64" s="153"/>
      <c r="I64" s="153"/>
      <c r="J64" s="154"/>
    </row>
    <row r="65" spans="1:10">
      <c r="A65" s="152"/>
      <c r="B65" s="153"/>
      <c r="C65" s="153"/>
      <c r="D65" s="153"/>
      <c r="E65" s="153"/>
      <c r="F65" s="153"/>
      <c r="G65" s="153"/>
      <c r="H65" s="153"/>
      <c r="I65" s="153"/>
      <c r="J65" s="154"/>
    </row>
    <row r="66" spans="1:10">
      <c r="A66" s="152"/>
      <c r="B66" s="153"/>
      <c r="C66" s="153"/>
      <c r="D66" s="153"/>
      <c r="E66" s="153"/>
      <c r="F66" s="153"/>
      <c r="G66" s="153"/>
      <c r="H66" s="153"/>
      <c r="I66" s="153"/>
      <c r="J66" s="154"/>
    </row>
    <row r="67" spans="1:10">
      <c r="A67" s="152"/>
      <c r="B67" s="153"/>
      <c r="C67" s="153"/>
      <c r="D67" s="153"/>
      <c r="E67" s="153"/>
      <c r="F67" s="153"/>
      <c r="G67" s="153"/>
      <c r="H67" s="153"/>
      <c r="I67" s="153"/>
      <c r="J67" s="154"/>
    </row>
    <row r="68" spans="1:10">
      <c r="A68" s="152"/>
      <c r="B68" s="153"/>
      <c r="C68" s="153"/>
      <c r="D68" s="153"/>
      <c r="E68" s="153"/>
      <c r="F68" s="153"/>
      <c r="G68" s="153"/>
      <c r="H68" s="153"/>
      <c r="I68" s="153"/>
      <c r="J68" s="154"/>
    </row>
    <row r="69" spans="1:10">
      <c r="A69" s="152"/>
      <c r="B69" s="153"/>
      <c r="C69" s="153"/>
      <c r="D69" s="153"/>
      <c r="E69" s="153"/>
      <c r="F69" s="153"/>
      <c r="G69" s="153"/>
      <c r="H69" s="153"/>
      <c r="I69" s="153"/>
      <c r="J69" s="154"/>
    </row>
    <row r="70" spans="1:10" ht="15.75" thickBot="1">
      <c r="A70" s="155"/>
      <c r="B70" s="156"/>
      <c r="C70" s="156"/>
      <c r="D70" s="156"/>
      <c r="E70" s="156"/>
      <c r="F70" s="156"/>
      <c r="G70" s="156"/>
      <c r="H70" s="156"/>
      <c r="I70" s="156"/>
      <c r="J70" s="157"/>
    </row>
    <row r="71" spans="1:10">
      <c r="A71" s="7"/>
      <c r="J71" s="9"/>
    </row>
    <row r="72" spans="1:10" ht="15.75" thickBot="1">
      <c r="A72" s="7"/>
      <c r="J72" s="9"/>
    </row>
    <row r="73" spans="1:10" ht="21">
      <c r="A73" s="19" t="s">
        <v>255</v>
      </c>
      <c r="B73" s="20"/>
      <c r="C73" s="20"/>
      <c r="D73" s="20"/>
      <c r="E73" s="20"/>
      <c r="F73" s="20"/>
      <c r="G73" s="20"/>
      <c r="H73" s="23"/>
      <c r="I73" s="21" t="s">
        <v>257</v>
      </c>
      <c r="J73" s="22"/>
    </row>
    <row r="74" spans="1:10">
      <c r="A74" s="10" t="s">
        <v>256</v>
      </c>
      <c r="J74" s="9"/>
    </row>
    <row r="75" spans="1:10">
      <c r="A75" s="152"/>
      <c r="B75" s="153"/>
      <c r="C75" s="153"/>
      <c r="D75" s="153"/>
      <c r="E75" s="153"/>
      <c r="F75" s="153"/>
      <c r="G75" s="153"/>
      <c r="H75" s="153"/>
      <c r="I75" s="153"/>
      <c r="J75" s="154"/>
    </row>
    <row r="76" spans="1:10">
      <c r="A76" s="152"/>
      <c r="B76" s="153"/>
      <c r="C76" s="153"/>
      <c r="D76" s="153"/>
      <c r="E76" s="153"/>
      <c r="F76" s="153"/>
      <c r="G76" s="153"/>
      <c r="H76" s="153"/>
      <c r="I76" s="153"/>
      <c r="J76" s="154"/>
    </row>
    <row r="77" spans="1:10">
      <c r="A77" s="152"/>
      <c r="B77" s="153"/>
      <c r="C77" s="153"/>
      <c r="D77" s="153"/>
      <c r="E77" s="153"/>
      <c r="F77" s="153"/>
      <c r="G77" s="153"/>
      <c r="H77" s="153"/>
      <c r="I77" s="153"/>
      <c r="J77" s="154"/>
    </row>
    <row r="78" spans="1:10">
      <c r="A78" s="152"/>
      <c r="B78" s="153"/>
      <c r="C78" s="153"/>
      <c r="D78" s="153"/>
      <c r="E78" s="153"/>
      <c r="F78" s="153"/>
      <c r="G78" s="153"/>
      <c r="H78" s="153"/>
      <c r="I78" s="153"/>
      <c r="J78" s="154"/>
    </row>
    <row r="79" spans="1:10">
      <c r="A79" s="152"/>
      <c r="B79" s="153"/>
      <c r="C79" s="153"/>
      <c r="D79" s="153"/>
      <c r="E79" s="153"/>
      <c r="F79" s="153"/>
      <c r="G79" s="153"/>
      <c r="H79" s="153"/>
      <c r="I79" s="153"/>
      <c r="J79" s="154"/>
    </row>
    <row r="80" spans="1:10">
      <c r="A80" s="152"/>
      <c r="B80" s="153"/>
      <c r="C80" s="153"/>
      <c r="D80" s="153"/>
      <c r="E80" s="153"/>
      <c r="F80" s="153"/>
      <c r="G80" s="153"/>
      <c r="H80" s="153"/>
      <c r="I80" s="153"/>
      <c r="J80" s="154"/>
    </row>
    <row r="81" spans="1:10">
      <c r="A81" s="152"/>
      <c r="B81" s="153"/>
      <c r="C81" s="153"/>
      <c r="D81" s="153"/>
      <c r="E81" s="153"/>
      <c r="F81" s="153"/>
      <c r="G81" s="153"/>
      <c r="H81" s="153"/>
      <c r="I81" s="153"/>
      <c r="J81" s="154"/>
    </row>
    <row r="82" spans="1:10" ht="15.75" thickBot="1">
      <c r="A82" s="155"/>
      <c r="B82" s="156"/>
      <c r="C82" s="156"/>
      <c r="D82" s="156"/>
      <c r="E82" s="156"/>
      <c r="F82" s="156"/>
      <c r="G82" s="156"/>
      <c r="H82" s="156"/>
      <c r="I82" s="156"/>
      <c r="J82" s="157"/>
    </row>
    <row r="83" spans="1:10">
      <c r="A83" s="7"/>
      <c r="J83" s="9"/>
    </row>
    <row r="84" spans="1:10" ht="15.75" thickBot="1">
      <c r="A84" s="7"/>
      <c r="J84" s="9"/>
    </row>
    <row r="85" spans="1:10" ht="21">
      <c r="A85" s="142" t="s">
        <v>437</v>
      </c>
      <c r="B85" s="143"/>
      <c r="C85" s="143"/>
      <c r="D85" s="143"/>
      <c r="E85" s="143"/>
      <c r="F85" s="143"/>
      <c r="G85" s="143"/>
      <c r="H85" s="144"/>
      <c r="I85" s="48" t="s">
        <v>257</v>
      </c>
      <c r="J85" s="22"/>
    </row>
    <row r="86" spans="1:10" ht="15.75" thickBot="1">
      <c r="A86" s="145" t="s">
        <v>438</v>
      </c>
      <c r="B86" s="146"/>
      <c r="C86" s="146"/>
      <c r="D86" s="146"/>
      <c r="E86" s="146"/>
      <c r="F86" s="146"/>
      <c r="G86" s="147" t="s">
        <v>397</v>
      </c>
      <c r="H86" s="148"/>
      <c r="I86" s="149"/>
      <c r="J86" s="150"/>
    </row>
  </sheetData>
  <sheetProtection algorithmName="SHA-512" hashValue="n5r53NZkVf37Otnkb7pA8jbJUAYHQLbBtrV+90dtEvLevGPRFFTmxfkuZCX1TDW+SeyjZjEnVFgEdURLnqSNhA==" saltValue="vlQWLITQ9H+B3OT3rjoX3w==" spinCount="100000" sheet="1" objects="1" scenarios="1" selectLockedCells="1"/>
  <mergeCells count="32">
    <mergeCell ref="B34:J34"/>
    <mergeCell ref="B35:J35"/>
    <mergeCell ref="B11:J11"/>
    <mergeCell ref="E14:J14"/>
    <mergeCell ref="E32:J33"/>
    <mergeCell ref="C32:D33"/>
    <mergeCell ref="A16:J16"/>
    <mergeCell ref="A17:J29"/>
    <mergeCell ref="A31:J31"/>
    <mergeCell ref="B32:B33"/>
    <mergeCell ref="A1:J1"/>
    <mergeCell ref="A2:J2"/>
    <mergeCell ref="B8:J8"/>
    <mergeCell ref="B9:J9"/>
    <mergeCell ref="B10:J10"/>
    <mergeCell ref="A3:J6"/>
    <mergeCell ref="A85:H85"/>
    <mergeCell ref="A86:F86"/>
    <mergeCell ref="G86:H86"/>
    <mergeCell ref="I86:J86"/>
    <mergeCell ref="H13:I13"/>
    <mergeCell ref="A75:J82"/>
    <mergeCell ref="A39:J46"/>
    <mergeCell ref="A63:J70"/>
    <mergeCell ref="A38:D38"/>
    <mergeCell ref="E38:J38"/>
    <mergeCell ref="A32:A33"/>
    <mergeCell ref="A52:J59"/>
    <mergeCell ref="A48:J48"/>
    <mergeCell ref="A50:J51"/>
    <mergeCell ref="A47:J47"/>
    <mergeCell ref="B49:J49"/>
  </mergeCells>
  <dataValidations count="10">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75:J82" xr:uid="{00000000-0002-0000-0100-000006000000}">
      <formula1>501</formula1>
    </dataValidation>
    <dataValidation type="whole" allowBlank="1" showErrorMessage="1" errorTitle="Student number error." error="Please insert your current 6-digit student number. (e.g. 210000)" sqref="I86:J86" xr:uid="{00000000-0002-0000-0100-000007000000}">
      <formula1>160000</formula1>
      <formula2>290000</formula2>
    </dataValidation>
    <dataValidation type="list" allowBlank="1" showInputMessage="1" showErrorMessage="1" promptTitle="Please select a focus area." prompt="Please select an input form the drop-down list." sqref="B49:J49" xr:uid="{00000000-0002-0000-0100-000008000000}">
      <formula1>$L$49:$L$52</formula1>
    </dataValidation>
    <dataValidation type="textLength" operator="lessThanOrEqual" allowBlank="1" showInputMessage="1" showErrorMessage="1" sqref="A52:J59" xr:uid="{9980FF24-AE7F-40F0-A1E4-395204CA5F48}">
      <formula1>1000</formula1>
    </dataValidation>
  </dataValidations>
  <hyperlinks>
    <hyperlink ref="B36" r:id="rId1" xr:uid="{00000000-0004-0000-0100-000000000000}"/>
    <hyperlink ref="A49" r:id="rId2" display="Focus Areas" xr:uid="{00000000-0004-0000-0100-000001000000}"/>
  </hyperlinks>
  <pageMargins left="0.7" right="0.7" top="0.75" bottom="0.75" header="0.3" footer="0.3"/>
  <pageSetup paperSize="9" scale="43"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9000000}">
          <x14:formula1>
            <xm:f>Countries!$J$18:$J$19</xm:f>
          </x14:formula1>
          <xm:sqref>J73 J85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AN83"/>
  <sheetViews>
    <sheetView showGridLines="0" zoomScale="70" zoomScaleNormal="70" workbookViewId="0">
      <selection activeCell="C21" sqref="C21:F21"/>
    </sheetView>
  </sheetViews>
  <sheetFormatPr defaultColWidth="8.5703125" defaultRowHeight="15"/>
  <cols>
    <col min="2" max="2" width="10.85546875" customWidth="1"/>
  </cols>
  <sheetData>
    <row r="1" spans="1:10" ht="28.5">
      <c r="A1" s="252" t="s">
        <v>360</v>
      </c>
      <c r="B1" s="253"/>
      <c r="C1" s="253"/>
      <c r="D1" s="253"/>
      <c r="E1" s="253"/>
      <c r="F1" s="253"/>
      <c r="G1" s="253"/>
      <c r="H1" s="253"/>
      <c r="I1" s="253"/>
      <c r="J1" s="254"/>
    </row>
    <row r="2" spans="1:10" ht="24" thickBot="1">
      <c r="A2" s="255" t="s">
        <v>379</v>
      </c>
      <c r="B2" s="256"/>
      <c r="C2" s="256"/>
      <c r="D2" s="256"/>
      <c r="E2" s="256"/>
      <c r="F2" s="256"/>
      <c r="G2" s="256"/>
      <c r="H2" s="256"/>
      <c r="I2" s="256"/>
      <c r="J2" s="257"/>
    </row>
    <row r="3" spans="1:10" ht="15.75" thickBot="1">
      <c r="A3" s="16"/>
      <c r="J3" s="12"/>
    </row>
    <row r="4" spans="1:10" ht="15.75" thickBot="1">
      <c r="A4" s="258" t="s">
        <v>346</v>
      </c>
      <c r="B4" s="259"/>
      <c r="C4" s="259"/>
      <c r="D4" s="259"/>
      <c r="E4" s="259"/>
      <c r="F4" s="259"/>
      <c r="G4" s="259"/>
      <c r="H4" s="259"/>
      <c r="I4" s="259"/>
      <c r="J4" s="260"/>
    </row>
    <row r="5" spans="1:10">
      <c r="A5" s="261">
        <f>GPA!B5</f>
        <v>0</v>
      </c>
      <c r="B5" s="262"/>
      <c r="C5" s="262"/>
      <c r="D5" s="262"/>
      <c r="E5" s="262"/>
      <c r="F5" s="262"/>
      <c r="G5" s="262"/>
      <c r="H5" s="262"/>
      <c r="I5" s="262"/>
      <c r="J5" s="263"/>
    </row>
    <row r="6" spans="1:10" ht="15.75" thickBot="1">
      <c r="A6" s="30"/>
      <c r="J6" s="12"/>
    </row>
    <row r="7" spans="1:10" ht="15.75" thickBot="1">
      <c r="A7" s="258" t="s">
        <v>352</v>
      </c>
      <c r="B7" s="259"/>
      <c r="C7" s="259"/>
      <c r="D7" s="259"/>
      <c r="E7" s="259"/>
      <c r="F7" s="259"/>
      <c r="G7" s="259"/>
      <c r="H7" s="259"/>
      <c r="I7" s="259"/>
      <c r="J7" s="260"/>
    </row>
    <row r="8" spans="1:10" ht="15.75" thickBot="1">
      <c r="A8" s="261">
        <f>GPA!B7</f>
        <v>0</v>
      </c>
      <c r="B8" s="262"/>
      <c r="C8" s="262"/>
      <c r="D8" s="262"/>
      <c r="E8" s="262"/>
      <c r="F8" s="262"/>
      <c r="G8" s="262"/>
      <c r="H8" s="262"/>
      <c r="I8" s="262"/>
      <c r="J8" s="263"/>
    </row>
    <row r="9" spans="1:10" ht="15.75" thickBot="1">
      <c r="A9" s="258" t="s">
        <v>347</v>
      </c>
      <c r="B9" s="259"/>
      <c r="C9" s="259"/>
      <c r="D9" s="259"/>
      <c r="E9" s="259"/>
      <c r="F9" s="259"/>
      <c r="G9" s="259"/>
      <c r="H9" s="259"/>
      <c r="I9" s="259"/>
      <c r="J9" s="260"/>
    </row>
    <row r="10" spans="1:10">
      <c r="A10" s="261">
        <f>GPA!B6</f>
        <v>0</v>
      </c>
      <c r="B10" s="262"/>
      <c r="C10" s="262"/>
      <c r="D10" s="262"/>
      <c r="E10" s="262"/>
      <c r="F10" s="262"/>
      <c r="G10" s="262"/>
      <c r="H10" s="262"/>
      <c r="I10" s="262"/>
      <c r="J10" s="263"/>
    </row>
    <row r="11" spans="1:10" ht="15.75" thickBot="1">
      <c r="A11" s="30"/>
      <c r="J11" s="12"/>
    </row>
    <row r="12" spans="1:10" ht="165.75" customHeight="1">
      <c r="A12" s="264" t="s">
        <v>357</v>
      </c>
      <c r="B12" s="265"/>
      <c r="C12" s="265"/>
      <c r="D12" s="265"/>
      <c r="E12" s="265"/>
      <c r="F12" s="265"/>
      <c r="G12" s="265"/>
      <c r="H12" s="265"/>
      <c r="I12" s="265"/>
      <c r="J12" s="266"/>
    </row>
    <row r="13" spans="1:10" ht="14.45" customHeight="1">
      <c r="A13" s="229" t="s">
        <v>414</v>
      </c>
      <c r="B13" s="230"/>
      <c r="C13" s="230"/>
      <c r="D13" s="230"/>
      <c r="E13" s="230"/>
      <c r="F13" s="230"/>
      <c r="G13" s="230"/>
      <c r="H13" s="230"/>
      <c r="I13" s="230"/>
      <c r="J13" s="231"/>
    </row>
    <row r="14" spans="1:10">
      <c r="A14" s="229"/>
      <c r="B14" s="230"/>
      <c r="C14" s="230"/>
      <c r="D14" s="230"/>
      <c r="E14" s="230"/>
      <c r="F14" s="230"/>
      <c r="G14" s="230"/>
      <c r="H14" s="230"/>
      <c r="I14" s="230"/>
      <c r="J14" s="231"/>
    </row>
    <row r="15" spans="1:10">
      <c r="A15" s="229"/>
      <c r="B15" s="230"/>
      <c r="C15" s="230"/>
      <c r="D15" s="230"/>
      <c r="E15" s="230"/>
      <c r="F15" s="230"/>
      <c r="G15" s="230"/>
      <c r="H15" s="230"/>
      <c r="I15" s="230"/>
      <c r="J15" s="231"/>
    </row>
    <row r="16" spans="1:10" ht="15.75" thickBot="1">
      <c r="A16" s="232"/>
      <c r="B16" s="233"/>
      <c r="C16" s="233"/>
      <c r="D16" s="233"/>
      <c r="E16" s="233"/>
      <c r="F16" s="233"/>
      <c r="G16" s="233"/>
      <c r="H16" s="233"/>
      <c r="I16" s="233"/>
      <c r="J16" s="234"/>
    </row>
    <row r="17" spans="1:30">
      <c r="A17" s="30"/>
      <c r="J17" s="12"/>
    </row>
    <row r="18" spans="1:30" ht="23.25">
      <c r="A18" s="220" t="s">
        <v>407</v>
      </c>
      <c r="B18" s="221"/>
      <c r="C18" s="221"/>
      <c r="D18" s="221"/>
      <c r="E18" s="221"/>
      <c r="F18" s="221"/>
      <c r="G18" s="221"/>
      <c r="H18" s="221"/>
      <c r="I18" s="221"/>
      <c r="J18" s="222"/>
    </row>
    <row r="19" spans="1:30" ht="98.45" customHeight="1">
      <c r="A19" s="223" t="s">
        <v>353</v>
      </c>
      <c r="B19" s="224"/>
      <c r="C19" s="225" t="s">
        <v>413</v>
      </c>
      <c r="D19" s="226"/>
      <c r="E19" s="226"/>
      <c r="F19" s="226"/>
      <c r="G19" s="227" t="s">
        <v>358</v>
      </c>
      <c r="H19" s="226"/>
      <c r="I19" s="226"/>
      <c r="J19" s="228"/>
      <c r="Q19" s="239"/>
      <c r="R19" s="239"/>
      <c r="S19" s="239"/>
      <c r="T19" s="239"/>
    </row>
    <row r="20" spans="1:30" ht="60.6" customHeight="1">
      <c r="A20" s="216" t="s">
        <v>366</v>
      </c>
      <c r="B20" s="217"/>
      <c r="C20" s="218"/>
      <c r="D20" s="218"/>
      <c r="E20" s="218"/>
      <c r="F20" s="218"/>
      <c r="G20" s="218"/>
      <c r="H20" s="218"/>
      <c r="I20" s="218"/>
      <c r="J20" s="219"/>
    </row>
    <row r="21" spans="1:30" ht="60.6" customHeight="1">
      <c r="A21" s="216" t="s">
        <v>367</v>
      </c>
      <c r="B21" s="217"/>
      <c r="C21" s="218"/>
      <c r="D21" s="218"/>
      <c r="E21" s="218"/>
      <c r="F21" s="218"/>
      <c r="G21" s="218"/>
      <c r="H21" s="218"/>
      <c r="I21" s="218"/>
      <c r="J21" s="219"/>
      <c r="O21" s="239"/>
      <c r="P21" s="239"/>
      <c r="Q21" s="239"/>
      <c r="R21" s="239"/>
      <c r="S21" s="239"/>
      <c r="T21" s="239"/>
      <c r="U21" s="239"/>
      <c r="V21" s="239"/>
      <c r="W21" s="239"/>
      <c r="X21" s="239"/>
      <c r="AA21" s="239"/>
      <c r="AB21" s="239"/>
      <c r="AC21" s="239"/>
      <c r="AD21" s="239"/>
    </row>
    <row r="22" spans="1:30" ht="59.1" customHeight="1">
      <c r="A22" s="243" t="s">
        <v>408</v>
      </c>
      <c r="B22" s="244"/>
      <c r="C22" s="244"/>
      <c r="D22" s="244"/>
      <c r="E22" s="244"/>
      <c r="F22" s="244"/>
      <c r="G22" s="244"/>
      <c r="H22" s="244"/>
      <c r="I22" s="244"/>
      <c r="J22" s="245"/>
      <c r="O22" s="239"/>
      <c r="P22" s="239"/>
      <c r="Q22" s="239"/>
      <c r="R22" s="239"/>
      <c r="S22" s="239"/>
      <c r="T22" s="239"/>
      <c r="U22" s="239"/>
      <c r="V22" s="239"/>
      <c r="W22" s="239"/>
      <c r="X22" s="239"/>
    </row>
    <row r="23" spans="1:30" ht="78.599999999999994" customHeight="1">
      <c r="A23" s="223" t="s">
        <v>353</v>
      </c>
      <c r="B23" s="224"/>
      <c r="C23" s="225" t="s">
        <v>413</v>
      </c>
      <c r="D23" s="226"/>
      <c r="E23" s="226"/>
      <c r="F23" s="226"/>
      <c r="G23" s="227" t="s">
        <v>358</v>
      </c>
      <c r="H23" s="226"/>
      <c r="I23" s="226"/>
      <c r="J23" s="228"/>
    </row>
    <row r="24" spans="1:30" ht="74.099999999999994" customHeight="1">
      <c r="A24" s="216" t="s">
        <v>368</v>
      </c>
      <c r="B24" s="217"/>
      <c r="C24" s="218"/>
      <c r="D24" s="218"/>
      <c r="E24" s="218"/>
      <c r="F24" s="218"/>
      <c r="G24" s="218"/>
      <c r="H24" s="218"/>
      <c r="I24" s="218"/>
      <c r="J24" s="219"/>
    </row>
    <row r="25" spans="1:30" ht="75" customHeight="1">
      <c r="A25" s="216" t="s">
        <v>369</v>
      </c>
      <c r="B25" s="217"/>
      <c r="C25" s="240"/>
      <c r="D25" s="241"/>
      <c r="E25" s="241"/>
      <c r="F25" s="241"/>
      <c r="G25" s="241"/>
      <c r="H25" s="241"/>
      <c r="I25" s="241"/>
      <c r="J25" s="242"/>
    </row>
    <row r="26" spans="1:30" ht="60.6" customHeight="1">
      <c r="A26" s="220" t="s">
        <v>409</v>
      </c>
      <c r="B26" s="221"/>
      <c r="C26" s="221"/>
      <c r="D26" s="221"/>
      <c r="E26" s="221"/>
      <c r="F26" s="221"/>
      <c r="G26" s="221"/>
      <c r="H26" s="221"/>
      <c r="I26" s="221"/>
      <c r="J26" s="222"/>
    </row>
    <row r="27" spans="1:30" ht="100.35" customHeight="1">
      <c r="A27" s="223" t="s">
        <v>353</v>
      </c>
      <c r="B27" s="224"/>
      <c r="C27" s="225" t="s">
        <v>413</v>
      </c>
      <c r="D27" s="226"/>
      <c r="E27" s="226"/>
      <c r="F27" s="226"/>
      <c r="G27" s="227" t="s">
        <v>358</v>
      </c>
      <c r="H27" s="226"/>
      <c r="I27" s="226"/>
      <c r="J27" s="228"/>
    </row>
    <row r="28" spans="1:30" ht="92.45" customHeight="1">
      <c r="A28" s="235" t="s">
        <v>370</v>
      </c>
      <c r="B28" s="236"/>
      <c r="C28" s="218"/>
      <c r="D28" s="218"/>
      <c r="E28" s="218"/>
      <c r="F28" s="218"/>
      <c r="G28" s="218"/>
      <c r="H28" s="218"/>
      <c r="I28" s="218"/>
      <c r="J28" s="219"/>
    </row>
    <row r="29" spans="1:30" ht="55.35" customHeight="1">
      <c r="A29" s="235" t="s">
        <v>371</v>
      </c>
      <c r="B29" s="236"/>
      <c r="C29" s="218"/>
      <c r="D29" s="218"/>
      <c r="E29" s="218"/>
      <c r="F29" s="218"/>
      <c r="G29" s="218"/>
      <c r="H29" s="218"/>
      <c r="I29" s="218"/>
      <c r="J29" s="219"/>
      <c r="O29" s="239"/>
      <c r="P29" s="239"/>
      <c r="Q29" s="239"/>
      <c r="R29" s="239"/>
      <c r="S29" s="239"/>
      <c r="T29" s="239"/>
      <c r="U29" s="239"/>
      <c r="V29" s="239"/>
      <c r="W29" s="239"/>
      <c r="X29" s="239"/>
    </row>
    <row r="30" spans="1:30" ht="63.6" customHeight="1">
      <c r="A30" s="235" t="s">
        <v>372</v>
      </c>
      <c r="B30" s="236"/>
      <c r="C30" s="240"/>
      <c r="D30" s="241"/>
      <c r="E30" s="241"/>
      <c r="F30" s="241"/>
      <c r="G30" s="241"/>
      <c r="H30" s="241"/>
      <c r="I30" s="241"/>
      <c r="J30" s="242"/>
      <c r="O30" s="239"/>
      <c r="P30" s="239"/>
      <c r="Q30" s="239"/>
      <c r="R30" s="239"/>
      <c r="S30" s="239"/>
      <c r="T30" s="239"/>
      <c r="U30" s="239"/>
      <c r="V30" s="239"/>
      <c r="W30" s="239"/>
      <c r="X30" s="239"/>
    </row>
    <row r="31" spans="1:30" ht="78.599999999999994" customHeight="1">
      <c r="A31" s="220" t="s">
        <v>410</v>
      </c>
      <c r="B31" s="221"/>
      <c r="C31" s="221"/>
      <c r="D31" s="221"/>
      <c r="E31" s="221"/>
      <c r="F31" s="221"/>
      <c r="G31" s="221"/>
      <c r="H31" s="221"/>
      <c r="I31" s="221"/>
      <c r="J31" s="222"/>
      <c r="O31" s="239"/>
      <c r="P31" s="239"/>
      <c r="Q31" s="239"/>
      <c r="R31" s="239"/>
      <c r="S31" s="239"/>
      <c r="T31" s="239"/>
      <c r="U31" s="239"/>
      <c r="V31" s="239"/>
      <c r="W31" s="239"/>
      <c r="X31" s="239"/>
    </row>
    <row r="32" spans="1:30" ht="98.1" customHeight="1">
      <c r="A32" s="223" t="s">
        <v>353</v>
      </c>
      <c r="B32" s="224"/>
      <c r="C32" s="225" t="s">
        <v>413</v>
      </c>
      <c r="D32" s="226"/>
      <c r="E32" s="226"/>
      <c r="F32" s="226"/>
      <c r="G32" s="227" t="s">
        <v>358</v>
      </c>
      <c r="H32" s="226"/>
      <c r="I32" s="226"/>
      <c r="J32" s="228"/>
      <c r="O32" s="239"/>
      <c r="P32" s="239"/>
      <c r="Q32" s="239"/>
      <c r="R32" s="239"/>
      <c r="S32" s="239"/>
      <c r="T32" s="239"/>
      <c r="U32" s="239"/>
      <c r="V32" s="239"/>
      <c r="W32" s="239"/>
      <c r="X32" s="239"/>
    </row>
    <row r="33" spans="1:40" ht="61.35" customHeight="1">
      <c r="A33" s="216" t="s">
        <v>373</v>
      </c>
      <c r="B33" s="217"/>
      <c r="C33" s="218"/>
      <c r="D33" s="218"/>
      <c r="E33" s="218"/>
      <c r="F33" s="218"/>
      <c r="G33" s="218"/>
      <c r="H33" s="218"/>
      <c r="I33" s="218"/>
      <c r="J33" s="219"/>
      <c r="O33" s="239"/>
      <c r="P33" s="239"/>
      <c r="Q33" s="239"/>
      <c r="R33" s="239"/>
      <c r="S33" s="239"/>
      <c r="T33" s="239"/>
      <c r="U33" s="239"/>
      <c r="V33" s="239"/>
      <c r="W33" s="239"/>
      <c r="X33" s="239"/>
    </row>
    <row r="34" spans="1:40" ht="65.45" customHeight="1">
      <c r="A34" s="216" t="s">
        <v>374</v>
      </c>
      <c r="B34" s="217"/>
      <c r="C34" s="218"/>
      <c r="D34" s="218"/>
      <c r="E34" s="218"/>
      <c r="F34" s="218"/>
      <c r="G34" s="218"/>
      <c r="H34" s="218"/>
      <c r="I34" s="218"/>
      <c r="J34" s="219"/>
      <c r="O34" s="239"/>
      <c r="P34" s="239"/>
      <c r="Q34" s="239"/>
      <c r="R34" s="239"/>
      <c r="S34" s="239"/>
      <c r="T34" s="239"/>
      <c r="U34" s="239"/>
      <c r="V34" s="239"/>
      <c r="W34" s="239"/>
      <c r="X34" s="239"/>
    </row>
    <row r="35" spans="1:40" ht="62.1" customHeight="1">
      <c r="A35" s="220" t="s">
        <v>411</v>
      </c>
      <c r="B35" s="221"/>
      <c r="C35" s="221"/>
      <c r="D35" s="221"/>
      <c r="E35" s="221"/>
      <c r="F35" s="221"/>
      <c r="G35" s="221"/>
      <c r="H35" s="221"/>
      <c r="I35" s="221"/>
      <c r="J35" s="222"/>
      <c r="O35" s="239"/>
      <c r="P35" s="239"/>
      <c r="Q35" s="239"/>
      <c r="R35" s="239"/>
      <c r="S35" s="239"/>
      <c r="T35" s="239"/>
      <c r="U35" s="239"/>
      <c r="V35" s="239"/>
      <c r="W35" s="239"/>
      <c r="X35" s="239"/>
      <c r="AE35" s="239"/>
      <c r="AF35" s="239"/>
      <c r="AG35" s="239"/>
      <c r="AH35" s="239"/>
      <c r="AI35" s="239"/>
      <c r="AJ35" s="239"/>
      <c r="AK35" s="239"/>
      <c r="AL35" s="239"/>
      <c r="AM35" s="239"/>
      <c r="AN35" s="239"/>
    </row>
    <row r="36" spans="1:40" ht="102" customHeight="1">
      <c r="A36" s="223" t="s">
        <v>353</v>
      </c>
      <c r="B36" s="224"/>
      <c r="C36" s="225" t="s">
        <v>413</v>
      </c>
      <c r="D36" s="226"/>
      <c r="E36" s="226"/>
      <c r="F36" s="226"/>
      <c r="G36" s="227" t="s">
        <v>358</v>
      </c>
      <c r="H36" s="226"/>
      <c r="I36" s="226"/>
      <c r="J36" s="228"/>
      <c r="O36" s="239"/>
      <c r="P36" s="239"/>
      <c r="Q36" s="239"/>
      <c r="R36" s="239"/>
      <c r="S36" s="239"/>
      <c r="T36" s="239"/>
      <c r="U36" s="239"/>
      <c r="V36" s="239"/>
      <c r="W36" s="239"/>
      <c r="X36" s="239"/>
      <c r="AE36" s="239"/>
      <c r="AF36" s="239"/>
      <c r="AG36" s="239"/>
      <c r="AH36" s="239"/>
      <c r="AI36" s="239"/>
      <c r="AJ36" s="239"/>
      <c r="AK36" s="239"/>
      <c r="AL36" s="239"/>
      <c r="AM36" s="239"/>
      <c r="AN36" s="239"/>
    </row>
    <row r="37" spans="1:40" ht="63" customHeight="1">
      <c r="A37" s="235" t="s">
        <v>375</v>
      </c>
      <c r="B37" s="236"/>
      <c r="C37" s="218"/>
      <c r="D37" s="218"/>
      <c r="E37" s="218"/>
      <c r="F37" s="218"/>
      <c r="G37" s="218"/>
      <c r="H37" s="218"/>
      <c r="I37" s="218"/>
      <c r="J37" s="219"/>
      <c r="O37" s="239"/>
      <c r="P37" s="239"/>
      <c r="Q37" s="239"/>
      <c r="R37" s="239"/>
      <c r="S37" s="239"/>
      <c r="T37" s="239"/>
      <c r="U37" s="239"/>
      <c r="V37" s="239"/>
      <c r="W37" s="239"/>
      <c r="X37" s="239"/>
    </row>
    <row r="38" spans="1:40" ht="62.1" customHeight="1">
      <c r="A38" s="235" t="s">
        <v>376</v>
      </c>
      <c r="B38" s="236"/>
      <c r="C38" s="218"/>
      <c r="D38" s="218"/>
      <c r="E38" s="218"/>
      <c r="F38" s="218"/>
      <c r="G38" s="218"/>
      <c r="H38" s="218"/>
      <c r="I38" s="218"/>
      <c r="J38" s="219"/>
      <c r="O38" s="239"/>
      <c r="P38" s="239"/>
      <c r="Q38" s="239"/>
      <c r="R38" s="239"/>
      <c r="S38" s="239"/>
      <c r="T38" s="239"/>
      <c r="U38" s="239"/>
      <c r="V38" s="239"/>
      <c r="W38" s="239"/>
      <c r="X38" s="239"/>
      <c r="AE38" s="239"/>
      <c r="AF38" s="239"/>
      <c r="AG38" s="239"/>
      <c r="AH38" s="239"/>
      <c r="AI38" s="239"/>
      <c r="AJ38" s="239"/>
      <c r="AK38" s="239"/>
      <c r="AL38" s="239"/>
      <c r="AM38" s="239"/>
      <c r="AN38" s="239"/>
    </row>
    <row r="39" spans="1:40" ht="59.1" customHeight="1">
      <c r="A39" s="235" t="s">
        <v>377</v>
      </c>
      <c r="B39" s="236"/>
      <c r="C39" s="218"/>
      <c r="D39" s="218"/>
      <c r="E39" s="218"/>
      <c r="F39" s="218"/>
      <c r="G39" s="237"/>
      <c r="H39" s="237"/>
      <c r="I39" s="237"/>
      <c r="J39" s="238"/>
      <c r="O39" s="239"/>
      <c r="P39" s="239"/>
      <c r="Q39" s="239"/>
      <c r="R39" s="239"/>
      <c r="S39" s="239"/>
      <c r="T39" s="239"/>
      <c r="U39" s="239"/>
      <c r="V39" s="239"/>
      <c r="W39" s="239"/>
      <c r="X39" s="239"/>
      <c r="AE39" s="239"/>
      <c r="AF39" s="239"/>
      <c r="AG39" s="239"/>
      <c r="AH39" s="239"/>
      <c r="AI39" s="239"/>
      <c r="AJ39" s="239"/>
      <c r="AK39" s="239"/>
      <c r="AL39" s="239"/>
      <c r="AM39" s="239"/>
      <c r="AN39" s="239"/>
    </row>
    <row r="40" spans="1:40" ht="50.45" customHeight="1">
      <c r="A40" s="220" t="s">
        <v>412</v>
      </c>
      <c r="B40" s="221"/>
      <c r="C40" s="221"/>
      <c r="D40" s="221"/>
      <c r="E40" s="221"/>
      <c r="F40" s="221"/>
      <c r="G40" s="221"/>
      <c r="H40" s="221"/>
      <c r="I40" s="221"/>
      <c r="J40" s="222"/>
      <c r="AE40" s="239"/>
      <c r="AF40" s="239"/>
      <c r="AG40" s="239"/>
      <c r="AH40" s="239"/>
      <c r="AI40" s="239"/>
      <c r="AJ40" s="239"/>
      <c r="AK40" s="239"/>
      <c r="AL40" s="239"/>
      <c r="AM40" s="239"/>
      <c r="AN40" s="239"/>
    </row>
    <row r="41" spans="1:40" ht="93" customHeight="1">
      <c r="A41" s="223" t="s">
        <v>353</v>
      </c>
      <c r="B41" s="224"/>
      <c r="C41" s="225" t="s">
        <v>413</v>
      </c>
      <c r="D41" s="226"/>
      <c r="E41" s="226"/>
      <c r="F41" s="226"/>
      <c r="G41" s="227" t="s">
        <v>358</v>
      </c>
      <c r="H41" s="226"/>
      <c r="I41" s="226"/>
      <c r="J41" s="228"/>
      <c r="O41" s="239"/>
      <c r="P41" s="239"/>
      <c r="Q41" s="239"/>
      <c r="R41" s="239"/>
      <c r="S41" s="239"/>
      <c r="T41" s="239"/>
      <c r="U41" s="239"/>
      <c r="V41" s="239"/>
      <c r="W41" s="239"/>
      <c r="X41" s="239"/>
      <c r="AE41" s="239"/>
      <c r="AF41" s="239"/>
      <c r="AG41" s="239"/>
      <c r="AH41" s="239"/>
      <c r="AI41" s="239"/>
      <c r="AJ41" s="239"/>
      <c r="AK41" s="239"/>
      <c r="AL41" s="239"/>
      <c r="AM41" s="239"/>
      <c r="AN41" s="239"/>
    </row>
    <row r="42" spans="1:40" ht="61.35" customHeight="1">
      <c r="A42" s="216" t="s">
        <v>378</v>
      </c>
      <c r="B42" s="217"/>
      <c r="C42" s="267"/>
      <c r="D42" s="268"/>
      <c r="E42" s="268"/>
      <c r="F42" s="268"/>
      <c r="G42" s="268"/>
      <c r="H42" s="268"/>
      <c r="I42" s="268"/>
      <c r="J42" s="269"/>
      <c r="O42" s="239"/>
      <c r="P42" s="239"/>
      <c r="Q42" s="239"/>
      <c r="R42" s="239"/>
      <c r="S42" s="239"/>
      <c r="T42" s="239"/>
      <c r="U42" s="239"/>
      <c r="V42" s="239"/>
      <c r="W42" s="239"/>
      <c r="X42" s="239"/>
      <c r="AE42" s="239"/>
      <c r="AF42" s="239"/>
      <c r="AG42" s="239"/>
      <c r="AH42" s="239"/>
      <c r="AI42" s="239"/>
      <c r="AJ42" s="239"/>
      <c r="AK42" s="239"/>
      <c r="AL42" s="239"/>
      <c r="AM42" s="239"/>
      <c r="AN42" s="239"/>
    </row>
    <row r="43" spans="1:40" ht="54.6" customHeight="1">
      <c r="A43" s="30"/>
      <c r="J43" s="12"/>
      <c r="O43" s="239"/>
      <c r="P43" s="239"/>
      <c r="Q43" s="239"/>
      <c r="R43" s="239"/>
      <c r="S43" s="239"/>
      <c r="T43" s="239"/>
      <c r="U43" s="239"/>
      <c r="V43" s="239"/>
      <c r="W43" s="239"/>
      <c r="X43" s="239"/>
    </row>
    <row r="44" spans="1:40" ht="23.45" customHeight="1">
      <c r="A44" s="246" t="s">
        <v>359</v>
      </c>
      <c r="B44" s="247"/>
      <c r="C44" s="247"/>
      <c r="D44" s="247"/>
      <c r="E44" s="247"/>
      <c r="F44" s="247"/>
      <c r="G44" s="247"/>
      <c r="H44" s="247"/>
      <c r="I44" s="247"/>
      <c r="J44" s="248"/>
    </row>
    <row r="45" spans="1:40" ht="59.1" customHeight="1" thickBot="1">
      <c r="A45" s="249"/>
      <c r="B45" s="250"/>
      <c r="C45" s="250"/>
      <c r="D45" s="250"/>
      <c r="E45" s="250"/>
      <c r="F45" s="250"/>
      <c r="G45" s="250"/>
      <c r="H45" s="250"/>
      <c r="I45" s="250"/>
      <c r="J45" s="251"/>
    </row>
    <row r="46" spans="1:40" ht="51.6" customHeight="1"/>
    <row r="47" spans="1:40" ht="19.5" customHeight="1"/>
    <row r="48" spans="1:40" ht="52.5" customHeight="1">
      <c r="O48" s="239"/>
      <c r="P48" s="239"/>
      <c r="Q48" s="239"/>
      <c r="R48" s="239"/>
      <c r="S48" s="239"/>
      <c r="T48" s="239"/>
      <c r="U48" s="239"/>
      <c r="V48" s="239"/>
      <c r="W48" s="239"/>
      <c r="X48" s="239"/>
      <c r="AE48" s="239"/>
      <c r="AF48" s="239"/>
      <c r="AG48" s="239"/>
      <c r="AH48" s="239"/>
      <c r="AI48" s="239"/>
      <c r="AJ48" s="239"/>
      <c r="AK48" s="239"/>
      <c r="AL48" s="239"/>
      <c r="AM48" s="239"/>
      <c r="AN48" s="239"/>
    </row>
    <row r="49" spans="11:40" ht="123" customHeight="1">
      <c r="O49" s="239"/>
      <c r="P49" s="239"/>
      <c r="Q49" s="239"/>
      <c r="R49" s="239"/>
      <c r="S49" s="239"/>
      <c r="T49" s="239"/>
      <c r="U49" s="239"/>
      <c r="V49" s="239"/>
      <c r="W49" s="239"/>
      <c r="X49" s="239"/>
      <c r="AE49" s="239"/>
      <c r="AF49" s="239"/>
      <c r="AG49" s="239"/>
      <c r="AH49" s="239"/>
      <c r="AI49" s="239"/>
      <c r="AJ49" s="239"/>
      <c r="AK49" s="239"/>
      <c r="AL49" s="239"/>
      <c r="AM49" s="239"/>
      <c r="AN49" s="239"/>
    </row>
    <row r="50" spans="11:40">
      <c r="AE50" s="239"/>
      <c r="AF50" s="239"/>
      <c r="AG50" s="239"/>
      <c r="AH50" s="239"/>
      <c r="AI50" s="239"/>
      <c r="AJ50" s="239"/>
      <c r="AK50" s="239"/>
      <c r="AL50" s="239"/>
      <c r="AM50" s="239"/>
      <c r="AN50" s="239"/>
    </row>
    <row r="51" spans="11:40">
      <c r="AE51" s="239"/>
      <c r="AF51" s="239"/>
      <c r="AG51" s="239"/>
      <c r="AH51" s="239"/>
      <c r="AI51" s="239"/>
      <c r="AJ51" s="239"/>
      <c r="AK51" s="239"/>
      <c r="AL51" s="239"/>
      <c r="AM51" s="239"/>
      <c r="AN51" s="239"/>
    </row>
    <row r="53" spans="11:40">
      <c r="AE53" s="239"/>
      <c r="AF53" s="239"/>
      <c r="AG53" s="239"/>
      <c r="AH53" s="239"/>
      <c r="AI53" s="239"/>
      <c r="AJ53" s="239"/>
      <c r="AK53" s="239"/>
      <c r="AL53" s="239"/>
      <c r="AM53" s="239"/>
      <c r="AN53" s="239"/>
    </row>
    <row r="54" spans="11:40">
      <c r="K54" s="239"/>
      <c r="L54" s="239"/>
      <c r="M54" s="239"/>
      <c r="N54" s="239"/>
      <c r="O54" s="239"/>
      <c r="P54" s="239"/>
      <c r="Q54" s="239"/>
      <c r="R54" s="239"/>
      <c r="S54" s="239"/>
      <c r="T54" s="239"/>
      <c r="AE54" s="239"/>
      <c r="AF54" s="239"/>
      <c r="AG54" s="239"/>
      <c r="AH54" s="239"/>
      <c r="AI54" s="239"/>
      <c r="AJ54" s="239"/>
      <c r="AK54" s="239"/>
      <c r="AL54" s="239"/>
      <c r="AM54" s="239"/>
      <c r="AN54" s="239"/>
    </row>
    <row r="55" spans="11:40">
      <c r="AE55" s="239"/>
      <c r="AF55" s="239"/>
      <c r="AG55" s="239"/>
      <c r="AH55" s="239"/>
      <c r="AI55" s="239"/>
      <c r="AJ55" s="239"/>
      <c r="AK55" s="239"/>
      <c r="AL55" s="239"/>
      <c r="AM55" s="239"/>
      <c r="AN55" s="239"/>
    </row>
    <row r="56" spans="11:40">
      <c r="AE56" s="239"/>
      <c r="AF56" s="239"/>
      <c r="AG56" s="239"/>
      <c r="AH56" s="239"/>
      <c r="AI56" s="239"/>
      <c r="AJ56" s="239"/>
      <c r="AK56" s="239"/>
      <c r="AL56" s="239"/>
      <c r="AM56" s="239"/>
      <c r="AN56" s="239"/>
    </row>
    <row r="57" spans="11:40">
      <c r="K57" s="239"/>
      <c r="L57" s="239"/>
      <c r="M57" s="239"/>
      <c r="N57" s="239"/>
      <c r="O57" s="239"/>
      <c r="P57" s="239"/>
      <c r="Q57" s="239"/>
      <c r="R57" s="239"/>
      <c r="S57" s="239"/>
      <c r="T57" s="239"/>
      <c r="AE57" s="239"/>
      <c r="AF57" s="239"/>
      <c r="AG57" s="239"/>
      <c r="AH57" s="239"/>
      <c r="AI57" s="239"/>
      <c r="AJ57" s="239"/>
      <c r="AK57" s="239"/>
      <c r="AL57" s="239"/>
      <c r="AM57" s="239"/>
      <c r="AN57" s="239"/>
    </row>
    <row r="58" spans="11:40">
      <c r="K58" s="239"/>
      <c r="L58" s="239"/>
      <c r="M58" s="239"/>
      <c r="N58" s="239"/>
      <c r="O58" s="239"/>
      <c r="P58" s="239"/>
      <c r="Q58" s="239"/>
      <c r="R58" s="239"/>
      <c r="S58" s="239"/>
      <c r="T58" s="239"/>
    </row>
    <row r="59" spans="11:40">
      <c r="K59" s="239"/>
      <c r="L59" s="239"/>
      <c r="M59" s="239"/>
      <c r="N59" s="239"/>
      <c r="O59" s="239"/>
      <c r="P59" s="239"/>
      <c r="Q59" s="239"/>
      <c r="R59" s="239"/>
      <c r="S59" s="239"/>
      <c r="T59" s="239"/>
    </row>
    <row r="60" spans="11:40">
      <c r="K60" s="239"/>
      <c r="L60" s="239"/>
      <c r="M60" s="239"/>
      <c r="N60" s="239"/>
      <c r="O60" s="239"/>
      <c r="P60" s="239"/>
      <c r="Q60" s="239"/>
      <c r="R60" s="239"/>
      <c r="S60" s="239"/>
      <c r="T60" s="239"/>
    </row>
    <row r="61" spans="11:40">
      <c r="K61" s="239"/>
      <c r="L61" s="239"/>
      <c r="M61" s="239"/>
      <c r="N61" s="239"/>
      <c r="O61" s="239"/>
      <c r="P61" s="239"/>
      <c r="Q61" s="239"/>
      <c r="R61" s="239"/>
      <c r="S61" s="239"/>
      <c r="T61" s="239"/>
    </row>
    <row r="62" spans="11:40">
      <c r="K62" s="239"/>
      <c r="L62" s="239"/>
      <c r="M62" s="239"/>
      <c r="N62" s="239"/>
      <c r="O62" s="239"/>
      <c r="P62" s="239"/>
      <c r="Q62" s="239"/>
      <c r="R62" s="239"/>
      <c r="S62" s="239"/>
      <c r="T62" s="239"/>
    </row>
    <row r="64" spans="11:40">
      <c r="K64" s="239"/>
      <c r="L64" s="239"/>
      <c r="M64" s="239"/>
      <c r="N64" s="239"/>
      <c r="O64" s="239"/>
      <c r="P64" s="239"/>
      <c r="Q64" s="239"/>
      <c r="R64" s="239"/>
      <c r="S64" s="239"/>
      <c r="T64" s="239"/>
    </row>
    <row r="65" spans="11:20">
      <c r="K65" s="239"/>
      <c r="L65" s="239"/>
      <c r="M65" s="239"/>
      <c r="N65" s="239"/>
      <c r="O65" s="239"/>
      <c r="P65" s="239"/>
      <c r="Q65" s="239"/>
      <c r="R65" s="239"/>
      <c r="S65" s="239"/>
      <c r="T65" s="239"/>
    </row>
    <row r="66" spans="11:20">
      <c r="K66" s="239"/>
      <c r="L66" s="239"/>
      <c r="M66" s="239"/>
      <c r="N66" s="239"/>
      <c r="O66" s="239"/>
      <c r="P66" s="239"/>
      <c r="Q66" s="239"/>
      <c r="R66" s="239"/>
      <c r="S66" s="239"/>
      <c r="T66" s="239"/>
    </row>
    <row r="67" spans="11:20">
      <c r="K67" s="239"/>
      <c r="L67" s="239"/>
      <c r="M67" s="239"/>
      <c r="N67" s="239"/>
      <c r="O67" s="239"/>
      <c r="P67" s="239"/>
      <c r="Q67" s="239"/>
      <c r="R67" s="239"/>
      <c r="S67" s="239"/>
      <c r="T67" s="239"/>
    </row>
    <row r="68" spans="11:20">
      <c r="K68" s="239"/>
      <c r="L68" s="239"/>
      <c r="M68" s="239"/>
      <c r="N68" s="239"/>
      <c r="O68" s="239"/>
      <c r="P68" s="239"/>
      <c r="Q68" s="239"/>
      <c r="R68" s="239"/>
      <c r="S68" s="239"/>
      <c r="T68" s="239"/>
    </row>
    <row r="70" spans="11:20">
      <c r="K70" s="239"/>
      <c r="L70" s="239"/>
      <c r="M70" s="239"/>
      <c r="N70" s="239"/>
      <c r="O70" s="239"/>
      <c r="P70" s="239"/>
      <c r="Q70" s="239"/>
      <c r="R70" s="239"/>
      <c r="S70" s="239"/>
      <c r="T70" s="239"/>
    </row>
    <row r="71" spans="11:20">
      <c r="K71" s="239"/>
      <c r="L71" s="239"/>
      <c r="M71" s="239"/>
      <c r="N71" s="239"/>
      <c r="O71" s="239"/>
      <c r="P71" s="239"/>
      <c r="Q71" s="239"/>
      <c r="R71" s="239"/>
      <c r="S71" s="239"/>
      <c r="T71" s="239"/>
    </row>
    <row r="72" spans="11:20">
      <c r="K72" s="239"/>
      <c r="L72" s="239"/>
      <c r="M72" s="239"/>
      <c r="N72" s="239"/>
      <c r="O72" s="239"/>
      <c r="P72" s="239"/>
      <c r="Q72" s="239"/>
      <c r="R72" s="239"/>
      <c r="S72" s="239"/>
      <c r="T72" s="239"/>
    </row>
    <row r="73" spans="11:20">
      <c r="K73" s="239"/>
      <c r="L73" s="239"/>
      <c r="M73" s="239"/>
      <c r="N73" s="239"/>
      <c r="O73" s="239"/>
      <c r="P73" s="239"/>
      <c r="Q73" s="239"/>
      <c r="R73" s="239"/>
      <c r="S73" s="239"/>
      <c r="T73" s="239"/>
    </row>
    <row r="75" spans="11:20">
      <c r="K75" s="239"/>
      <c r="L75" s="239"/>
      <c r="M75" s="239"/>
      <c r="N75" s="239"/>
      <c r="O75" s="239"/>
      <c r="P75" s="239"/>
      <c r="Q75" s="239"/>
      <c r="R75" s="239"/>
      <c r="S75" s="239"/>
      <c r="T75" s="239"/>
    </row>
    <row r="76" spans="11:20">
      <c r="K76" s="239"/>
      <c r="L76" s="239"/>
      <c r="M76" s="239"/>
      <c r="N76" s="239"/>
      <c r="O76" s="239"/>
      <c r="P76" s="239"/>
      <c r="Q76" s="239"/>
      <c r="R76" s="239"/>
      <c r="S76" s="239"/>
      <c r="T76" s="239"/>
    </row>
    <row r="77" spans="11:20">
      <c r="K77" s="239"/>
      <c r="L77" s="239"/>
      <c r="M77" s="239"/>
      <c r="N77" s="239"/>
      <c r="O77" s="239"/>
      <c r="P77" s="239"/>
      <c r="Q77" s="239"/>
      <c r="R77" s="239"/>
      <c r="S77" s="239"/>
      <c r="T77" s="239"/>
    </row>
    <row r="78" spans="11:20">
      <c r="K78" s="239"/>
      <c r="L78" s="239"/>
      <c r="M78" s="239"/>
      <c r="N78" s="239"/>
      <c r="O78" s="239"/>
      <c r="P78" s="239"/>
      <c r="Q78" s="239"/>
      <c r="R78" s="239"/>
      <c r="S78" s="239"/>
      <c r="T78" s="239"/>
    </row>
    <row r="79" spans="11:20">
      <c r="K79" s="239"/>
      <c r="L79" s="239"/>
      <c r="M79" s="239"/>
      <c r="N79" s="239"/>
      <c r="O79" s="239"/>
      <c r="P79" s="239"/>
      <c r="Q79" s="239"/>
      <c r="R79" s="239"/>
      <c r="S79" s="239"/>
      <c r="T79" s="239"/>
    </row>
    <row r="81" spans="11:20">
      <c r="K81" s="239"/>
      <c r="L81" s="239"/>
      <c r="M81" s="239"/>
      <c r="N81" s="239"/>
      <c r="O81" s="239"/>
      <c r="P81" s="239"/>
      <c r="Q81" s="239"/>
      <c r="R81" s="239"/>
      <c r="S81" s="239"/>
      <c r="T81" s="239"/>
    </row>
    <row r="82" spans="11:20">
      <c r="K82" s="239"/>
      <c r="L82" s="239"/>
      <c r="M82" s="239"/>
      <c r="N82" s="239"/>
      <c r="O82" s="239"/>
      <c r="P82" s="239"/>
      <c r="Q82" s="239"/>
      <c r="R82" s="239"/>
      <c r="S82" s="239"/>
      <c r="T82" s="239"/>
    </row>
    <row r="83" spans="11:20">
      <c r="K83" s="239"/>
      <c r="L83" s="239"/>
      <c r="M83" s="239"/>
      <c r="N83" s="239"/>
      <c r="O83" s="239"/>
      <c r="P83" s="239"/>
      <c r="Q83" s="239"/>
      <c r="R83" s="239"/>
      <c r="S83" s="239"/>
      <c r="T83" s="239"/>
    </row>
  </sheetData>
  <sheetProtection algorithmName="SHA-512" hashValue="j58sZvQgZ2oytlG1yg/80svcjPj60Xc+9d1DqqKKg3xwfic0b7i4CR37Rph/oeY7K2aP8mbpBzyintJnqucXzQ==" saltValue="pws64nGGJw+StPE6Ejb86Q==" spinCount="100000" sheet="1" objects="1" scenarios="1" selectLockedCells="1"/>
  <mergeCells count="225">
    <mergeCell ref="K83:L83"/>
    <mergeCell ref="M83:P83"/>
    <mergeCell ref="Q83:T83"/>
    <mergeCell ref="A25:B25"/>
    <mergeCell ref="C25:F25"/>
    <mergeCell ref="G25:J25"/>
    <mergeCell ref="A40:J40"/>
    <mergeCell ref="A41:B41"/>
    <mergeCell ref="C41:F41"/>
    <mergeCell ref="G41:J41"/>
    <mergeCell ref="A42:B42"/>
    <mergeCell ref="C42:F42"/>
    <mergeCell ref="G42:J42"/>
    <mergeCell ref="K78:L78"/>
    <mergeCell ref="M78:P78"/>
    <mergeCell ref="Q78:T78"/>
    <mergeCell ref="K79:L79"/>
    <mergeCell ref="M79:P79"/>
    <mergeCell ref="Q79:T79"/>
    <mergeCell ref="K81:T81"/>
    <mergeCell ref="K82:L82"/>
    <mergeCell ref="M82:P82"/>
    <mergeCell ref="Q82:T82"/>
    <mergeCell ref="K73:L73"/>
    <mergeCell ref="M73:P73"/>
    <mergeCell ref="Q73:T73"/>
    <mergeCell ref="K75:T75"/>
    <mergeCell ref="K76:L76"/>
    <mergeCell ref="M76:P76"/>
    <mergeCell ref="Q76:T76"/>
    <mergeCell ref="K77:L77"/>
    <mergeCell ref="M77:P77"/>
    <mergeCell ref="Q77:T77"/>
    <mergeCell ref="K68:L68"/>
    <mergeCell ref="M68:P68"/>
    <mergeCell ref="Q68:T68"/>
    <mergeCell ref="K70:T70"/>
    <mergeCell ref="K71:L71"/>
    <mergeCell ref="M71:P71"/>
    <mergeCell ref="Q71:T71"/>
    <mergeCell ref="K72:L72"/>
    <mergeCell ref="M72:P72"/>
    <mergeCell ref="Q72:T72"/>
    <mergeCell ref="K64:T64"/>
    <mergeCell ref="K65:L65"/>
    <mergeCell ref="M65:P65"/>
    <mergeCell ref="Q65:T65"/>
    <mergeCell ref="K66:L66"/>
    <mergeCell ref="M66:P66"/>
    <mergeCell ref="Q66:T66"/>
    <mergeCell ref="K67:L67"/>
    <mergeCell ref="M67:P67"/>
    <mergeCell ref="Q67:T67"/>
    <mergeCell ref="K60:L60"/>
    <mergeCell ref="M60:P60"/>
    <mergeCell ref="Q60:T60"/>
    <mergeCell ref="K61:L61"/>
    <mergeCell ref="M61:P61"/>
    <mergeCell ref="Q61:T61"/>
    <mergeCell ref="K62:L62"/>
    <mergeCell ref="M62:P62"/>
    <mergeCell ref="Q62:T62"/>
    <mergeCell ref="K54:L54"/>
    <mergeCell ref="M54:P54"/>
    <mergeCell ref="Q54:T54"/>
    <mergeCell ref="K57:T57"/>
    <mergeCell ref="K58:L58"/>
    <mergeCell ref="M58:P58"/>
    <mergeCell ref="Q58:T58"/>
    <mergeCell ref="K59:L59"/>
    <mergeCell ref="M59:P59"/>
    <mergeCell ref="Q59:T59"/>
    <mergeCell ref="AE55:AF55"/>
    <mergeCell ref="AG55:AJ55"/>
    <mergeCell ref="AK55:AN55"/>
    <mergeCell ref="AE56:AF56"/>
    <mergeCell ref="AG56:AJ56"/>
    <mergeCell ref="AK56:AN56"/>
    <mergeCell ref="AE57:AF57"/>
    <mergeCell ref="AG57:AJ57"/>
    <mergeCell ref="AK57:AN57"/>
    <mergeCell ref="AE50:AF50"/>
    <mergeCell ref="AG50:AJ50"/>
    <mergeCell ref="AK50:AN50"/>
    <mergeCell ref="AE51:AF51"/>
    <mergeCell ref="AG51:AJ51"/>
    <mergeCell ref="AK51:AN51"/>
    <mergeCell ref="AE53:AN53"/>
    <mergeCell ref="AE54:AF54"/>
    <mergeCell ref="AG54:AJ54"/>
    <mergeCell ref="AK54:AN54"/>
    <mergeCell ref="AE41:AF41"/>
    <mergeCell ref="AG41:AJ41"/>
    <mergeCell ref="AK41:AN41"/>
    <mergeCell ref="AE42:AF42"/>
    <mergeCell ref="AG42:AJ42"/>
    <mergeCell ref="AK42:AN42"/>
    <mergeCell ref="AE48:AN48"/>
    <mergeCell ref="AE49:AF49"/>
    <mergeCell ref="AG49:AJ49"/>
    <mergeCell ref="AK49:AN49"/>
    <mergeCell ref="AE38:AN38"/>
    <mergeCell ref="AE39:AF39"/>
    <mergeCell ref="AG39:AJ39"/>
    <mergeCell ref="AK39:AN39"/>
    <mergeCell ref="AE40:AF40"/>
    <mergeCell ref="AG40:AJ40"/>
    <mergeCell ref="AK40:AN40"/>
    <mergeCell ref="A21:B21"/>
    <mergeCell ref="AE35:AN35"/>
    <mergeCell ref="AE36:AF36"/>
    <mergeCell ref="AG36:AJ36"/>
    <mergeCell ref="AK36:AN36"/>
    <mergeCell ref="AA21:AD21"/>
    <mergeCell ref="A28:B28"/>
    <mergeCell ref="C28:F28"/>
    <mergeCell ref="G28:J28"/>
    <mergeCell ref="C21:F21"/>
    <mergeCell ref="G21:J21"/>
    <mergeCell ref="A24:B24"/>
    <mergeCell ref="C24:F24"/>
    <mergeCell ref="G24:J24"/>
    <mergeCell ref="U31:X31"/>
    <mergeCell ref="O32:X32"/>
    <mergeCell ref="U34:X34"/>
    <mergeCell ref="A1:J1"/>
    <mergeCell ref="A2:J2"/>
    <mergeCell ref="A4:J4"/>
    <mergeCell ref="A5:J5"/>
    <mergeCell ref="A7:J7"/>
    <mergeCell ref="A8:J8"/>
    <mergeCell ref="A9:J9"/>
    <mergeCell ref="A10:J10"/>
    <mergeCell ref="A12:J12"/>
    <mergeCell ref="A44:J44"/>
    <mergeCell ref="A45:J45"/>
    <mergeCell ref="O21:X21"/>
    <mergeCell ref="O22:P22"/>
    <mergeCell ref="Q22:T22"/>
    <mergeCell ref="U22:X22"/>
    <mergeCell ref="O29:P29"/>
    <mergeCell ref="Q29:T29"/>
    <mergeCell ref="U29:X29"/>
    <mergeCell ref="O30:P30"/>
    <mergeCell ref="Q30:T30"/>
    <mergeCell ref="U30:X30"/>
    <mergeCell ref="O31:P31"/>
    <mergeCell ref="A33:B33"/>
    <mergeCell ref="C33:F33"/>
    <mergeCell ref="G33:J33"/>
    <mergeCell ref="A31:J31"/>
    <mergeCell ref="A32:B32"/>
    <mergeCell ref="C32:F32"/>
    <mergeCell ref="U35:X35"/>
    <mergeCell ref="O36:X36"/>
    <mergeCell ref="O33:P33"/>
    <mergeCell ref="Q33:T33"/>
    <mergeCell ref="U33:X33"/>
    <mergeCell ref="O38:P38"/>
    <mergeCell ref="Q38:T38"/>
    <mergeCell ref="U38:X38"/>
    <mergeCell ref="O39:P39"/>
    <mergeCell ref="Q39:T39"/>
    <mergeCell ref="U39:X39"/>
    <mergeCell ref="O37:P37"/>
    <mergeCell ref="Q37:T37"/>
    <mergeCell ref="U37:X37"/>
    <mergeCell ref="O48:P48"/>
    <mergeCell ref="Q48:T48"/>
    <mergeCell ref="U48:X48"/>
    <mergeCell ref="O49:P49"/>
    <mergeCell ref="Q49:T49"/>
    <mergeCell ref="U49:X49"/>
    <mergeCell ref="O41:X41"/>
    <mergeCell ref="O42:P42"/>
    <mergeCell ref="Q42:T42"/>
    <mergeCell ref="U42:X42"/>
    <mergeCell ref="O43:P43"/>
    <mergeCell ref="Q43:T43"/>
    <mergeCell ref="U43:X43"/>
    <mergeCell ref="Q19:T19"/>
    <mergeCell ref="O35:P35"/>
    <mergeCell ref="Q35:T35"/>
    <mergeCell ref="Q31:T31"/>
    <mergeCell ref="G32:J32"/>
    <mergeCell ref="A29:B29"/>
    <mergeCell ref="C29:F29"/>
    <mergeCell ref="G29:J29"/>
    <mergeCell ref="A30:B30"/>
    <mergeCell ref="C30:F30"/>
    <mergeCell ref="G30:J30"/>
    <mergeCell ref="A26:J26"/>
    <mergeCell ref="A27:B27"/>
    <mergeCell ref="C27:F27"/>
    <mergeCell ref="G27:J27"/>
    <mergeCell ref="O34:P34"/>
    <mergeCell ref="Q34:T34"/>
    <mergeCell ref="A22:J22"/>
    <mergeCell ref="A19:B19"/>
    <mergeCell ref="C19:F19"/>
    <mergeCell ref="G19:J19"/>
    <mergeCell ref="A20:B20"/>
    <mergeCell ref="C20:F20"/>
    <mergeCell ref="G20:J20"/>
    <mergeCell ref="A39:B39"/>
    <mergeCell ref="C39:F39"/>
    <mergeCell ref="G39:J39"/>
    <mergeCell ref="A37:B37"/>
    <mergeCell ref="C37:F37"/>
    <mergeCell ref="G37:J37"/>
    <mergeCell ref="A38:B38"/>
    <mergeCell ref="C38:F38"/>
    <mergeCell ref="G38:J38"/>
    <mergeCell ref="A34:B34"/>
    <mergeCell ref="C34:F34"/>
    <mergeCell ref="G34:J34"/>
    <mergeCell ref="A18:J18"/>
    <mergeCell ref="A23:B23"/>
    <mergeCell ref="C23:F23"/>
    <mergeCell ref="G23:J23"/>
    <mergeCell ref="A13:J16"/>
    <mergeCell ref="G36:J36"/>
    <mergeCell ref="A35:J35"/>
    <mergeCell ref="A36:B36"/>
    <mergeCell ref="C36:F36"/>
  </mergeCells>
  <dataValidations count="2">
    <dataValidation type="textLength" operator="lessThan" allowBlank="1" showInputMessage="1" showErrorMessage="1" sqref="G42:J42 G28:J30 G33:J34 G37:J39 G20:J21 G24:J25" xr:uid="{00000000-0002-0000-0200-000000000000}">
      <formula1>151</formula1>
    </dataValidation>
    <dataValidation type="textLength" operator="lessThan" allowBlank="1" showInputMessage="1" showErrorMessage="1" sqref="A45:J45" xr:uid="{00000000-0002-0000-0200-000001000000}">
      <formula1>501</formula1>
    </dataValidation>
  </dataValidations>
  <pageMargins left="0.7" right="0.7" top="0.75" bottom="0.75" header="0.3" footer="0.3"/>
  <pageSetup paperSize="9" scale="24"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pageSetUpPr fitToPage="1"/>
  </sheetPr>
  <dimension ref="A1:K18"/>
  <sheetViews>
    <sheetView showGridLines="0" workbookViewId="0">
      <selection activeCell="B13" activeCellId="2" sqref="B7:K7 B10:K10 B13:K13"/>
    </sheetView>
  </sheetViews>
  <sheetFormatPr defaultColWidth="8.85546875" defaultRowHeight="15"/>
  <cols>
    <col min="1" max="1" width="46.42578125" bestFit="1" customWidth="1"/>
  </cols>
  <sheetData>
    <row r="1" spans="1:11">
      <c r="A1" s="276" t="s">
        <v>380</v>
      </c>
      <c r="B1" s="277"/>
      <c r="C1" s="277"/>
      <c r="D1" s="277"/>
      <c r="E1" s="277"/>
      <c r="F1" s="277"/>
      <c r="G1" s="277"/>
      <c r="H1" s="277"/>
      <c r="I1" s="277"/>
      <c r="J1" s="277"/>
      <c r="K1" s="278"/>
    </row>
    <row r="2" spans="1:11">
      <c r="A2" s="279"/>
      <c r="B2" s="280"/>
      <c r="C2" s="280"/>
      <c r="D2" s="280"/>
      <c r="E2" s="280"/>
      <c r="F2" s="280"/>
      <c r="G2" s="280"/>
      <c r="H2" s="280"/>
      <c r="I2" s="280"/>
      <c r="J2" s="280"/>
      <c r="K2" s="281"/>
    </row>
    <row r="3" spans="1:11" ht="26.25" customHeight="1">
      <c r="A3" s="282" t="s">
        <v>381</v>
      </c>
      <c r="B3" s="283"/>
      <c r="C3" s="283"/>
      <c r="D3" s="283"/>
      <c r="E3" s="283"/>
      <c r="F3" s="283"/>
      <c r="G3" s="283"/>
      <c r="H3" s="283"/>
      <c r="I3" s="283"/>
      <c r="J3" s="283"/>
      <c r="K3" s="284"/>
    </row>
    <row r="4" spans="1:11" ht="15.75" thickBot="1">
      <c r="A4" s="285" t="s">
        <v>382</v>
      </c>
      <c r="B4" s="286"/>
      <c r="C4" s="286"/>
      <c r="D4" s="286"/>
      <c r="E4" s="286"/>
      <c r="F4" s="286"/>
      <c r="G4" s="286"/>
      <c r="H4" s="286"/>
      <c r="I4" s="286"/>
      <c r="J4" s="286"/>
      <c r="K4" s="287"/>
    </row>
    <row r="5" spans="1:11" ht="18.75" customHeight="1">
      <c r="A5" s="31" t="s">
        <v>383</v>
      </c>
      <c r="B5" s="32"/>
      <c r="C5" s="32"/>
      <c r="D5" s="32"/>
      <c r="E5" s="32"/>
      <c r="F5" s="32"/>
      <c r="G5" s="32"/>
      <c r="H5" s="32"/>
      <c r="I5" s="32"/>
      <c r="J5" s="32"/>
      <c r="K5" s="33"/>
    </row>
    <row r="6" spans="1:11">
      <c r="A6" s="34" t="s">
        <v>384</v>
      </c>
      <c r="B6" s="35"/>
      <c r="C6" s="35"/>
      <c r="D6" s="35"/>
      <c r="E6" s="35"/>
      <c r="F6" s="35"/>
      <c r="G6" s="35"/>
      <c r="H6" s="35"/>
      <c r="I6" s="35"/>
      <c r="J6" s="35"/>
      <c r="K6" s="36"/>
    </row>
    <row r="7" spans="1:11">
      <c r="A7" s="34" t="s">
        <v>385</v>
      </c>
      <c r="B7" s="288"/>
      <c r="C7" s="288"/>
      <c r="D7" s="288"/>
      <c r="E7" s="288"/>
      <c r="F7" s="288"/>
      <c r="G7" s="288"/>
      <c r="H7" s="288"/>
      <c r="I7" s="288"/>
      <c r="J7" s="288"/>
      <c r="K7" s="289"/>
    </row>
    <row r="8" spans="1:11">
      <c r="A8" s="30"/>
      <c r="K8" s="12"/>
    </row>
    <row r="9" spans="1:11">
      <c r="A9" s="47" t="s">
        <v>386</v>
      </c>
      <c r="B9" s="293"/>
      <c r="C9" s="294"/>
      <c r="D9" s="294"/>
      <c r="E9" s="294"/>
      <c r="F9" s="294"/>
      <c r="G9" s="294"/>
      <c r="H9" s="294"/>
      <c r="I9" s="294"/>
      <c r="J9" s="294"/>
      <c r="K9" s="295"/>
    </row>
    <row r="10" spans="1:11">
      <c r="A10" s="34" t="s">
        <v>396</v>
      </c>
      <c r="B10" s="290"/>
      <c r="C10" s="291"/>
      <c r="D10" s="291"/>
      <c r="E10" s="291"/>
      <c r="F10" s="291"/>
      <c r="G10" s="291"/>
      <c r="H10" s="291"/>
      <c r="I10" s="291"/>
      <c r="J10" s="291"/>
      <c r="K10" s="292"/>
    </row>
    <row r="11" spans="1:11">
      <c r="A11" s="30"/>
      <c r="K11" s="12"/>
    </row>
    <row r="12" spans="1:11">
      <c r="A12" s="34" t="s">
        <v>387</v>
      </c>
      <c r="B12" s="37"/>
      <c r="C12" s="35"/>
      <c r="D12" s="35"/>
      <c r="E12" s="35"/>
      <c r="F12" s="35"/>
      <c r="G12" s="35"/>
      <c r="H12" s="35"/>
      <c r="I12" s="35"/>
      <c r="J12" s="35"/>
      <c r="K12" s="36"/>
    </row>
    <row r="13" spans="1:11">
      <c r="A13" s="34" t="s">
        <v>388</v>
      </c>
      <c r="B13" s="290"/>
      <c r="C13" s="291"/>
      <c r="D13" s="291"/>
      <c r="E13" s="291"/>
      <c r="F13" s="291"/>
      <c r="G13" s="291"/>
      <c r="H13" s="291"/>
      <c r="I13" s="291"/>
      <c r="J13" s="291"/>
      <c r="K13" s="292"/>
    </row>
    <row r="14" spans="1:11">
      <c r="A14" s="30"/>
      <c r="K14" s="12"/>
    </row>
    <row r="15" spans="1:11" ht="28.5" customHeight="1">
      <c r="A15" s="38" t="s">
        <v>389</v>
      </c>
      <c r="B15" s="270"/>
      <c r="C15" s="271"/>
      <c r="D15" s="271"/>
      <c r="E15" s="271"/>
      <c r="F15" s="271"/>
      <c r="G15" s="271"/>
      <c r="H15" s="271"/>
      <c r="I15" s="271"/>
      <c r="J15" s="271"/>
      <c r="K15" s="272"/>
    </row>
    <row r="16" spans="1:11" ht="15.75" thickBot="1">
      <c r="A16" s="39"/>
      <c r="B16" s="40"/>
      <c r="C16" s="40"/>
      <c r="D16" s="40"/>
      <c r="E16" s="40"/>
      <c r="F16" s="40"/>
      <c r="G16" s="40"/>
      <c r="H16" s="40"/>
      <c r="I16" s="40"/>
      <c r="J16" s="40"/>
      <c r="K16" s="41"/>
    </row>
    <row r="17" spans="1:11" ht="18" customHeight="1">
      <c r="A17" s="42" t="s">
        <v>390</v>
      </c>
      <c r="B17" s="43"/>
      <c r="C17" s="43"/>
      <c r="D17" s="43"/>
      <c r="E17" s="43"/>
      <c r="F17" s="43"/>
      <c r="G17" s="43"/>
      <c r="H17" s="43"/>
      <c r="I17" s="43"/>
      <c r="J17" s="43"/>
      <c r="K17" s="44"/>
    </row>
    <row r="18" spans="1:11" ht="57.75" customHeight="1" thickBot="1">
      <c r="A18" s="45" t="s">
        <v>391</v>
      </c>
      <c r="B18" s="273"/>
      <c r="C18" s="274"/>
      <c r="D18" s="274"/>
      <c r="E18" s="274"/>
      <c r="F18" s="274"/>
      <c r="G18" s="274"/>
      <c r="H18" s="274"/>
      <c r="I18" s="274"/>
      <c r="J18" s="274"/>
      <c r="K18" s="275"/>
    </row>
  </sheetData>
  <sheetProtection algorithmName="SHA-512" hashValue="YZEtpVqJZqawxAOV8ZRUPolrTac2AriNAvxlVDQbC7KI0qTHSOkUTZirp4TSPXaypV5LpYDrdIzSX3bJMFRFgg==" saltValue="1sHaKpFqcTFkCYE2LZEdFA=="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scale="66"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50"/>
  <sheetViews>
    <sheetView topLeftCell="A241" zoomScaleNormal="100" workbookViewId="0">
      <selection activeCell="J20" sqref="J20"/>
    </sheetView>
  </sheetViews>
  <sheetFormatPr defaultColWidth="9.140625" defaultRowHeight="15"/>
  <cols>
    <col min="2" max="2" width="53.5703125" bestFit="1" customWidth="1"/>
  </cols>
  <sheetData>
    <row r="1" spans="1:4">
      <c r="B1" s="13" t="s">
        <v>349</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361</v>
      </c>
    </row>
    <row r="19" spans="1:10">
      <c r="A19">
        <f>IF(ISNUMBER(FIND(#REF!,B19:B267)),MAX(A$1:$A18)+1,0)</f>
        <v>0</v>
      </c>
      <c r="B19" t="s">
        <v>20</v>
      </c>
      <c r="D19" t="str">
        <f>IFERROR(VLOOKUP(ROWS($D$2:D19),$A$2:$B$250,2,0),"")</f>
        <v/>
      </c>
      <c r="J19" t="s">
        <v>362</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KC9HE7SqEezMjr+p59pvAMr0FGgg+6HHXqhLExX3gd21v2vhKm9PCgzQ2kQ/ewy5i5h8FCl58s/WsoCyZfhM9Q==" saltValue="ptOWjDnkZIZFKJ8lxRXza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b46e3c4-cd3c-4dc8-809c-025a1a7f665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FA06687DCA38642AE1B1305C15292D6" ma:contentTypeVersion="11" ma:contentTypeDescription="Opret et nyt dokument." ma:contentTypeScope="" ma:versionID="d7b75239e59422a78e1824f155b43b4a">
  <xsd:schema xmlns:xsd="http://www.w3.org/2001/XMLSchema" xmlns:xs="http://www.w3.org/2001/XMLSchema" xmlns:p="http://schemas.microsoft.com/office/2006/metadata/properties" xmlns:ns3="8b46e3c4-cd3c-4dc8-809c-025a1a7f6653" xmlns:ns4="f61719b5-6ab0-4fb5-be56-fbc621fc481d" targetNamespace="http://schemas.microsoft.com/office/2006/metadata/properties" ma:root="true" ma:fieldsID="17452cb6d62ad9531402bcece1a7ef68" ns3:_="" ns4:_="">
    <xsd:import namespace="8b46e3c4-cd3c-4dc8-809c-025a1a7f6653"/>
    <xsd:import namespace="f61719b5-6ab0-4fb5-be56-fbc621fc481d"/>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ystemTags"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46e3c4-cd3c-4dc8-809c-025a1a7f66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1719b5-6ab0-4fb5-be56-fbc621fc481d"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t med detaljer" ma:internalName="SharedWithDetails" ma:readOnly="true">
      <xsd:simpleType>
        <xsd:restriction base="dms:Note">
          <xsd:maxLength value="255"/>
        </xsd:restriction>
      </xsd:simpleType>
    </xsd:element>
    <xsd:element name="SharingHintHash" ma:index="14"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D04C80-5507-48EC-B2FD-3F900E884117}">
  <ds:schemaRefs>
    <ds:schemaRef ds:uri="http://schemas.microsoft.com/office/2006/metadata/properties"/>
    <ds:schemaRef ds:uri="http://www.w3.org/XML/1998/namespace"/>
    <ds:schemaRef ds:uri="http://purl.org/dc/dcmitype/"/>
    <ds:schemaRef ds:uri="http://schemas.microsoft.com/office/2006/documentManagement/types"/>
    <ds:schemaRef ds:uri="http://schemas.openxmlformats.org/package/2006/metadata/core-properties"/>
    <ds:schemaRef ds:uri="http://purl.org/dc/elements/1.1/"/>
    <ds:schemaRef ds:uri="http://purl.org/dc/terms/"/>
    <ds:schemaRef ds:uri="8b46e3c4-cd3c-4dc8-809c-025a1a7f6653"/>
    <ds:schemaRef ds:uri="http://schemas.microsoft.com/office/infopath/2007/PartnerControls"/>
    <ds:schemaRef ds:uri="f61719b5-6ab0-4fb5-be56-fbc621fc481d"/>
  </ds:schemaRefs>
</ds:datastoreItem>
</file>

<file path=customXml/itemProps2.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3.xml><?xml version="1.0" encoding="utf-8"?>
<ds:datastoreItem xmlns:ds="http://schemas.openxmlformats.org/officeDocument/2006/customXml" ds:itemID="{C071F174-1F5D-4FB9-AF2D-94FA2AE009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46e3c4-cd3c-4dc8-809c-025a1a7f6653"/>
    <ds:schemaRef ds:uri="f61719b5-6ab0-4fb5-be56-fbc621fc48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2022-07-07T08:46:34Z</cp:lastPrinted>
  <dcterms:created xsi:type="dcterms:W3CDTF">2015-12-03T12:08:42Z</dcterms:created>
  <dcterms:modified xsi:type="dcterms:W3CDTF">2024-11-18T15:39:21Z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0x010100CFA06687DCA38642AE1B1305C15292D6</vt:lpwstr>
  </property>
</Properties>
</file>