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E53A953E-031B-4A77-B1BB-1D631D587EF6}" xr6:coauthVersionLast="47" xr6:coauthVersionMax="47" xr10:uidLastSave="{00000000-0000-0000-0000-000000000000}"/>
  <bookViews>
    <workbookView xWindow="-120" yWindow="-120" windowWidth="29040" windowHeight="17520" xr2:uid="{00000000-000D-0000-FFFF-FFFF00000000}"/>
  </bookViews>
  <sheets>
    <sheet name="GPA" sheetId="14"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F22" i="14"/>
  <c r="G22" i="14"/>
  <c r="H22" i="14"/>
  <c r="I22" i="14"/>
  <c r="J22" i="14"/>
  <c r="K22" i="14"/>
  <c r="L22" i="14"/>
  <c r="M22" i="14"/>
  <c r="N22" i="14"/>
  <c r="O22" i="14"/>
  <c r="P22" i="14"/>
  <c r="Q22" i="14"/>
  <c r="R22" i="14"/>
  <c r="S22" i="14"/>
  <c r="T22" i="14"/>
  <c r="U22" i="14"/>
  <c r="E22" i="14"/>
  <c r="V51" i="14"/>
  <c r="C23" i="14"/>
  <c r="B22" i="14"/>
  <c r="V122" i="14"/>
  <c r="V124" i="14"/>
  <c r="V125" i="14"/>
  <c r="V126" i="14"/>
  <c r="V127" i="14"/>
  <c r="V128" i="14"/>
  <c r="V129" i="14"/>
  <c r="V130" i="14"/>
  <c r="V131" i="14"/>
  <c r="V132" i="14"/>
  <c r="V133" i="14"/>
  <c r="V134" i="14"/>
  <c r="V135" i="14"/>
  <c r="V136" i="14"/>
  <c r="V137" i="14"/>
  <c r="V138" i="14"/>
  <c r="V139" i="14"/>
  <c r="V140" i="14"/>
  <c r="V141" i="14"/>
  <c r="V142" i="14"/>
  <c r="V143" i="14"/>
  <c r="B144" i="14"/>
  <c r="K16" i="14"/>
  <c r="V25" i="14"/>
  <c r="V26" i="14"/>
  <c r="V23" i="14" s="1"/>
  <c r="V27" i="14"/>
  <c r="V28" i="14"/>
  <c r="V29" i="14"/>
  <c r="V30" i="14"/>
  <c r="V31" i="14"/>
  <c r="V32" i="14"/>
  <c r="V33" i="14"/>
  <c r="V34" i="14"/>
  <c r="V35" i="14"/>
  <c r="V36" i="14"/>
  <c r="V37" i="14"/>
  <c r="V38" i="14"/>
  <c r="V39" i="14"/>
  <c r="V40" i="14"/>
  <c r="V41" i="14"/>
  <c r="V42" i="14"/>
  <c r="V43" i="14"/>
  <c r="V44" i="14"/>
  <c r="V45" i="14"/>
  <c r="V46" i="14"/>
  <c r="V47" i="14"/>
  <c r="V48" i="14"/>
  <c r="V49" i="14"/>
  <c r="V50" i="14"/>
  <c r="V52" i="14"/>
  <c r="V53" i="14"/>
  <c r="V54" i="14"/>
  <c r="V55" i="14"/>
  <c r="V56" i="14"/>
  <c r="V57" i="14"/>
  <c r="V58" i="14"/>
  <c r="V59" i="14"/>
  <c r="V60" i="14"/>
  <c r="V61" i="14"/>
  <c r="V62" i="14"/>
  <c r="V63" i="14"/>
  <c r="V64" i="14"/>
  <c r="V65" i="14"/>
  <c r="V66" i="14"/>
  <c r="V67" i="14"/>
  <c r="V68" i="14"/>
  <c r="V69" i="14"/>
  <c r="V70" i="14"/>
  <c r="V71" i="14"/>
  <c r="V72" i="14"/>
  <c r="V73" i="14"/>
  <c r="V74" i="14"/>
  <c r="V75" i="14"/>
  <c r="V76" i="14"/>
  <c r="V77" i="14"/>
  <c r="V78" i="14"/>
  <c r="V79" i="14"/>
  <c r="V80" i="14"/>
  <c r="V81" i="14"/>
  <c r="V82" i="14"/>
  <c r="V83" i="14"/>
  <c r="V84" i="14"/>
  <c r="V85" i="14"/>
  <c r="V86" i="14"/>
  <c r="V87" i="14"/>
  <c r="V88" i="14"/>
  <c r="V89" i="14"/>
  <c r="V90" i="14"/>
  <c r="V91" i="14"/>
  <c r="V92" i="14"/>
  <c r="V93" i="14"/>
  <c r="V94" i="14"/>
  <c r="V95" i="14"/>
  <c r="V96" i="14"/>
  <c r="V97" i="14"/>
  <c r="V98" i="14"/>
  <c r="V99" i="14"/>
  <c r="V100" i="14"/>
  <c r="V101" i="14"/>
  <c r="V102" i="14"/>
  <c r="V103" i="14"/>
  <c r="V104" i="14"/>
  <c r="V105" i="14"/>
  <c r="V106" i="14"/>
  <c r="V107" i="14"/>
  <c r="V108" i="14"/>
  <c r="V109" i="14"/>
  <c r="V110" i="14"/>
  <c r="V111" i="14"/>
  <c r="V112" i="14"/>
  <c r="V113" i="14"/>
  <c r="V114" i="14"/>
  <c r="V115" i="14"/>
  <c r="V116" i="14"/>
  <c r="V117" i="14"/>
  <c r="V118" i="14"/>
  <c r="V119" i="14"/>
  <c r="V120" i="14"/>
  <c r="V121" i="14"/>
  <c r="V24" i="14"/>
  <c r="D23" i="14"/>
  <c r="G23" i="14"/>
  <c r="H23" i="14"/>
  <c r="I23" i="14"/>
  <c r="J23" i="14"/>
  <c r="K23" i="14"/>
  <c r="L23" i="14"/>
  <c r="M23" i="14"/>
  <c r="N23" i="14"/>
  <c r="O23" i="14"/>
  <c r="P23" i="14"/>
  <c r="Q23" i="14"/>
  <c r="F23" i="14"/>
  <c r="E23" i="14"/>
  <c r="R23" i="14"/>
  <c r="S23" i="14"/>
  <c r="T23" i="14"/>
  <c r="U23" i="14"/>
  <c r="B169" i="14"/>
  <c r="A10" i="12"/>
  <c r="A8" i="12"/>
  <c r="A5" i="12"/>
  <c r="B11" i="9"/>
  <c r="B10" i="9"/>
  <c r="B9" i="9"/>
  <c r="B8" i="9"/>
  <c r="K18" i="14" l="1"/>
  <c r="V22" i="14"/>
  <c r="A2" i="9"/>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<sst xmlns="http://schemas.openxmlformats.org/spreadsheetml/2006/main" count="557" uniqueCount="487">
  <si>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</si>
  <si>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</si>
  <si>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</si>
  <si>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</si>
  <si>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</si>
  <si>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</si>
  <si>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</si>
  <si>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</si>
  <si>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</si>
  <si>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</si>
  <si>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</si>
  <si>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</si>
  <si>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</si>
  <si>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</si>
  <si>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</si>
  <si>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</si>
  <si>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</si>
  <si>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</si>
  <si>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</si>
  <si>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</si>
  <si>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</si>
  <si>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</si>
  <si>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</si>
  <si>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</si>
  <si>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</si>
  <si>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</si>
  <si>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</si>
  <si>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</si>
  <si>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</si>
  <si>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</si>
  <si>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</si>
  <si>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</si>
  <si>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</si>
  <si>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</si>
  <si>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</si>
  <si>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</si>
  <si>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</si>
  <si>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</si>
  <si>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</si>
  <si>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</si>
  <si>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</si>
  <si>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</si>
  <si>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</si>
  <si>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</si>
  <si>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</si>
  <si>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</si>
  <si>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</si>
  <si>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</si>
  <si>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</si>
  <si>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</si>
  <si>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</si>
  <si>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</si>
  <si>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</si>
  <si>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</si>
  <si>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</si>
  <si>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</si>
  <si>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</si>
  <si>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</si>
  <si>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</si>
  <si>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</si>
  <si>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</si>
  <si>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</si>
  <si>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</si>
  <si>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</si>
  <si>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</si>
  <si>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</si>
  <si>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</si>
  <si>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</si>
  <si>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</si>
  <si>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</si>
  <si>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</si>
  <si>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</si>
  <si>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</si>
  <si>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</si>
  <si>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</si>
  <si>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</si>
  <si>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</si>
  <si>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</si>
  <si>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</si>
  <si>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</si>
  <si>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</si>
  <si>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</si>
  <si>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</si>
  <si>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</si>
  <si>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</si>
  <si>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</si>
  <si>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</si>
  <si>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</si>
  <si>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</si>
  <si>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</si>
  <si>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</si>
  <si>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</si>
  <si>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</si>
  <si>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</si>
  <si>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</si>
  <si>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</si>
  <si>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</si>
  <si>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</si>
  <si>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</si>
  <si>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</si>
  <si>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</si>
  <si>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</si>
  <si>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</si>
  <si>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</si>
  <si>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</si>
  <si>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</si>
  <si>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</si>
  <si>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</si>
  <si>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</si>
  <si>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</si>
  <si>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</si>
  <si>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</si>
  <si>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</si>
  <si>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</si>
  <si>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</si>
  <si>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</si>
  <si>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</si>
  <si>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</si>
  <si>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</si>
  <si>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</si>
  <si>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</si>
  <si>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</si>
  <si>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</si>
  <si>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</si>
  <si>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</si>
  <si>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</si>
  <si>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</si>
  <si>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</si>
  <si>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</si>
  <si>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</si>
  <si>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</si>
  <si>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</si>
  <si>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</si>
  <si>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</si>
  <si>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</si>
  <si>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</si>
  <si>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</si>
  <si>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</si>
  <si>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</si>
  <si>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</si>
  <si>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</si>
  <si>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</si>
  <si>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</si>
  <si>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</si>
  <si>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</si>
  <si>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</si>
  <si>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</si>
  <si>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</si>
  <si>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</si>
  <si>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</si>
  <si>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</si>
  <si>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</si>
  <si>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</si>
  <si>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</si>
  <si>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</si>
  <si>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</si>
  <si>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</si>
  <si>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</si>
  <si>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</si>
  <si>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</si>
  <si>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</si>
  <si>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</si>
  <si>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</si>
  <si>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</si>
  <si>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</si>
  <si>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</si>
  <si>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</si>
  <si>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</si>
  <si>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</si>
  <si>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</si>
  <si>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</si>
  <si>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</si>
  <si>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</si>
  <si>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</si>
  <si>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</si>
  <si>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</si>
  <si>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</si>
  <si>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</si>
  <si>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</si>
  <si>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</si>
  <si>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</si>
  <si>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</si>
  <si>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</si>
  <si>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</si>
  <si>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</si>
  <si>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</si>
  <si>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</si>
  <si>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</si>
  <si>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</si>
  <si>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</si>
  <si>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</si>
  <si>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</si>
  <si>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</si>
  <si>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</si>
  <si>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</si>
  <si>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</si>
  <si>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</si>
  <si>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</si>
  <si>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</si>
  <si>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</si>
  <si>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</si>
  <si>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</si>
  <si>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</si>
  <si>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</si>
  <si>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</si>
  <si>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</si>
  <si>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</si>
  <si>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</si>
  <si>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</si>
  <si>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</si>
  <si>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</si>
  <si>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</si>
  <si>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</si>
  <si>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</si>
  <si>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</si>
  <si>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</si>
  <si>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</si>
  <si>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</si>
  <si>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</si>
  <si>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</si>
  <si>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</si>
  <si>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</si>
  <si>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</si>
  <si>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</si>
  <si>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</si>
  <si>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</si>
  <si>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</si>
  <si>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</si>
  <si>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</si>
  <si>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</si>
  <si>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</si>
  <si>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</si>
  <si>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</si>
  <si>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</si>
  <si>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</si>
  <si>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</si>
  <si>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</si>
  <si>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</si>
  <si>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</si>
  <si>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</si>
  <si>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</si>
  <si>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</si>
  <si>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</si>
  <si>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</si>
  <si>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</si>
  <si>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</si>
  <si>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</si>
  <si>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</si>
  <si>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</si>
  <si>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</si>
  <si>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</si>
  <si>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</si>
  <si>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</si>
  <si>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</si>
  <si>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</si>
  <si>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</si>
  <si>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</si>
  <si>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</si>
  <si>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</si>
  <si>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</si>
  <si>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</si>
  <si>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</si>
  <si>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</si>
  <si>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</si>
  <si>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</si>
  <si>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</si>
  <si>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</si>
  <si>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</si>
  <si>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</si>
  <si>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</si>
  <si>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</si>
  <si>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</si>
  <si>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</si>
  <si>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</si>
  <si>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</si>
  <si>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</si>
  <si>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</si>
  <si>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</si>
  <si>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</si>
  <si>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</si>
  <si>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</si>
  <si>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</si>
  <si>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</si>
  <si>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</si>
  <si>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</si>
  <si>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</si>
  <si>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</si>
  <si>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</si>
  <si>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</si>
  <si>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</si>
  <si>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</si>
  <si>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</si>
  <si>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</si>
  <si>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</si>
  <si>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</si>
  <si>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</si>
  <si>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</si>
  <si>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</si>
  <si>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</si>
  <si>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</si>
  <si>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</si>
  <si>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</si>
  <si>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</si>
  <si>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</si>
  <si>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</si>
  <si>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</si>
  <si>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</si>
  <si>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</si>
  <si>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</si>
  <si>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</si>
  <si>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</si>
  <si>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</si>
  <si>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</si>
  <si>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</si>
  <si>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</si>
  <si>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</si>
  <si>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</si>
  <si>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</si>
  <si>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</si>
  <si>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</si>
  <si>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</si>
  <si>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</si>
  <si>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</si>
  <si>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</si>
  <si>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</si>
  <si>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</si>
  <si>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</si>
  <si>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</si>
  <si>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</si>
  <si>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</si>
  <si>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</si>
  <si>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</si>
  <si>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</si>
  <si>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</si>
  <si>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</si>
  <si>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</si>
  <si>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</si>
  <si>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</si>
  <si>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</si>
  <si>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</si>
  <si>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</si>
  <si>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</si>
  <si>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</si>
  <si>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</si>
  <si>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</si>
  <si>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</si>
  <si>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</si>
  <si>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</si>
  <si>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</si>
  <si>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</si>
  <si>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</si>
  <si>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</si>
  <si>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</si>
  <si>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</si>
  <si>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</si>
  <si>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</si>
  <si>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</si>
  <si>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</si>
  <si>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</si>
  <si>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</si>
  <si>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</si>
  <si>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</si>
  <si>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</si>
  <si>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</si>
  <si>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</si>
  <si>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</si>
  <si>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</si>
  <si>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</si>
  <si>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</si>
  <si>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</si>
  <si>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</si>
  <si>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</si>
  <si>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</si>
  <si>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</si>
  <si>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</si>
  <si>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</si>
  <si>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Mathematics:</t>
  </si>
  <si>
    <t>Linear equations</t>
  </si>
  <si>
    <t>Linear differential equations</t>
  </si>
  <si>
    <t>Matrix algebra</t>
  </si>
  <si>
    <t>Analysis of functions (extrema, curve and space integrals)</t>
  </si>
  <si>
    <t>Basic Physics and Chemistry:</t>
  </si>
  <si>
    <t>Models and model design based upon differential equations</t>
  </si>
  <si>
    <t>Systems dynamics</t>
  </si>
  <si>
    <t>Classical mechanics ans thermodynamics</t>
  </si>
  <si>
    <t>General chemestry (valence, stoichiometry, acid/base and redox reactions)</t>
  </si>
  <si>
    <t>Organic Chemestry</t>
  </si>
  <si>
    <t>Biochemistry:</t>
  </si>
  <si>
    <t>Protein structure, function, and purification</t>
  </si>
  <si>
    <t>Enzymology and enzyme kinetics</t>
  </si>
  <si>
    <t>Central metabolism</t>
  </si>
  <si>
    <t>Molecular Biology:</t>
  </si>
  <si>
    <t>Structure and function of DNA and RNA</t>
  </si>
  <si>
    <t>Macromolecular synthesis and its regulation</t>
  </si>
  <si>
    <t>Recombinant technolgy</t>
  </si>
  <si>
    <t>Microbiology:</t>
  </si>
  <si>
    <t>Microbial growth physiology</t>
  </si>
  <si>
    <t>Structure, reproduction, metabolism, regulation of pro-and eukaryotics cells and virus</t>
  </si>
  <si>
    <t>DNA Exchnage, conjugaison, transduction and transformation</t>
  </si>
  <si>
    <t>Biotechnology</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</si>
  <si>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</si>
  <si>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</si>
  <si>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</si>
  <si>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</si>
  <si>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</si>
  <si>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</si>
  <si>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</si>
  <si>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</si>
  <si>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</si>
  <si>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</si>
  <si>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</si>
  <si>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</si>
  <si>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</si>
  <si>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</si>
  <si>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</si>
  <si>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</si>
  <si>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</si>
  <si>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</si>
  <si>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Bachelor of Natural Science</t>
  </si>
  <si>
    <t>Bachelor of Engineering</t>
  </si>
  <si>
    <t>Bachelor of Science in Engineering</t>
  </si>
  <si>
    <t>Bachelor of Arts with a specialization in Engineering or Natural Science</t>
  </si>
  <si>
    <t>Other</t>
  </si>
  <si>
    <t>Type of Bachelor's degree:</t>
  </si>
  <si>
    <r>
      <t xml:space="preserve">Specific course description links (if availabe in EN)
</t>
    </r>
    <r>
      <rPr>
        <b/>
        <i/>
        <u/>
        <sz val="9"/>
        <color theme="1"/>
        <rFont val="Calibri"/>
        <family val="2"/>
        <scheme val="minor"/>
      </rPr>
      <t>only use if the course falls into the categories mentioned</t>
    </r>
  </si>
  <si>
    <t>Comments (if any)</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</si>
  <si>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</si>
  <si>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</si>
  <si>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</si>
  <si>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</si>
  <si>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</si>
  <si>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</si>
  <si>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</si>
  <si>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</si>
  <si>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</si>
  <si>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</si>
  <si>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</si>
  <si>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</si>
  <si>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</si>
  <si>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</si>
  <si>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</si>
  <si>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</si>
  <si>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</si>
  <si>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</si>
  <si>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</si>
  <si>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Ongoing Courses</t>
  </si>
  <si>
    <t>Have you ever had a DTU student number?</t>
  </si>
  <si>
    <t>If yes, please state your DTU student number.</t>
  </si>
  <si>
    <r>
      <t>- This Excel workbook contains three sheets ("</t>
    </r>
    <r>
      <rPr>
        <i/>
        <sz val="10"/>
        <color rgb="FFFF0000"/>
        <rFont val="Calibri"/>
        <family val="2"/>
        <scheme val="minor"/>
      </rPr>
      <t>Pre-Mapping</t>
    </r>
    <r>
      <rPr>
        <i/>
        <sz val="10"/>
        <color theme="1"/>
        <rFont val="Calibri"/>
        <family val="2"/>
        <scheme val="minor"/>
      </rPr>
      <t>", "</t>
    </r>
    <r>
      <rPr>
        <i/>
        <sz val="10"/>
        <color rgb="FF00B0F0"/>
        <rFont val="Calibri"/>
        <family val="2"/>
        <scheme val="minor"/>
      </rPr>
      <t>SOP</t>
    </r>
    <r>
      <rPr>
        <i/>
        <sz val="10"/>
        <color theme="1"/>
        <rFont val="Calibri"/>
        <family val="2"/>
        <scheme val="minor"/>
      </rPr>
      <t>",  and "</t>
    </r>
    <r>
      <rPr>
        <i/>
        <sz val="10"/>
        <color theme="9"/>
        <rFont val="Calibri"/>
        <family val="2"/>
        <scheme val="minor"/>
      </rPr>
      <t>English</t>
    </r>
    <r>
      <rPr>
        <i/>
        <sz val="10"/>
        <color theme="1"/>
        <rFont val="Calibri"/>
        <family val="2"/>
        <scheme val="minor"/>
      </rPr>
      <t xml:space="preserve">" ).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Fill in your data manually. Do not copy-paste information to the template. In case of problems, please contact: </t>
    </r>
    <r>
      <rPr>
        <b/>
        <i/>
        <sz val="10"/>
        <color theme="1"/>
        <rFont val="Calibri"/>
        <family val="2"/>
        <scheme val="minor"/>
      </rPr>
      <t>mscadmissions@adm.dtu.dk</t>
    </r>
  </si>
  <si>
    <t>Your full name</t>
  </si>
  <si>
    <t>Use the drop-down menu, country where you have obtained your qualifying degree</t>
  </si>
  <si>
    <t>The English name of your home university</t>
  </si>
  <si>
    <t>The full English title of your qualifying degree</t>
  </si>
  <si>
    <t>Nominal length in years of qualifying education assuming full-time study</t>
  </si>
  <si>
    <t>Credits as used by your home university</t>
  </si>
  <si>
    <t>Lowest possible grade one can get at your home university</t>
  </si>
  <si>
    <t>Lowest possible grade for passing a course at your home university</t>
  </si>
  <si>
    <t>Maximum possible grade one can get at your home university</t>
  </si>
  <si>
    <t>Prerequisites GPA:</t>
  </si>
  <si>
    <t xml:space="preserve">Pre-Mapping for the MSc programme in Biotechnology										
										</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</si>
  <si>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</si>
  <si>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</si>
  <si>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</si>
  <si>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</si>
  <si>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</si>
  <si>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</si>
  <si>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</si>
  <si>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</si>
  <si>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</si>
  <si>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</si>
  <si>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</si>
  <si>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</si>
  <si>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</si>
  <si>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</si>
  <si>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</si>
  <si>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</si>
  <si>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</si>
  <si>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</si>
  <si>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</si>
  <si>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</si>
  <si>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</si>
  <si>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Distribution of course content (estimated):    don't add the % symbol</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</si>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</sst>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50">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color theme="0"/>
      <name val="Calibri"/>
      <family val="2"/>
      <scheme val="minor"/>
    </font>
    <font>
      <i/>
      <sz val="11"/>
      <color theme="0" tint="-0.34998626667073579"/>
      <name val="Calibri"/>
      <family val="2"/>
      <scheme val="minor"/>
    </font>
    <font>
      <i/>
      <sz val="10"/>
      <color rgb="FF00B0F0"/>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b/>
      <sz val="11"/>
      <name val="Calibri"/>
      <family val="2"/>
      <scheme val="minor"/>
    </font>
    <font>
      <sz val="11"/>
      <color theme="3"/>
      <name val="Calibri"/>
      <family val="2"/>
      <scheme val="minor"/>
    </font>
    <font>
      <b/>
      <i/>
      <sz val="10"/>
      <color theme="1"/>
      <name val="Calibri"/>
      <family val="2"/>
      <scheme val="minor"/>
    </font>
    <font>
      <sz val="8"/>
      <color rgb="FFC00000"/>
      <name val="Calibri"/>
      <family val="2"/>
      <scheme val="minor"/>
    </font>
    <font>
      <b/>
      <sz val="10"/>
      <name val="CIDFont+F2"/>
    </font>
    <font>
      <sz val="10"/>
      <color theme="1"/>
      <name val="CIDFont+F2"/>
    </font>
    <font>
      <sz val="11"/>
      <color theme="1"/>
      <name val="Calibri"/>
      <family val="2"/>
      <scheme val="minor"/>
    </font>
    <font>
      <b/>
      <sz val="11"/>
      <color theme="3"/>
      <name val="Calibri"/>
      <family val="2"/>
      <scheme val="minor"/>
    </font>
    <font>
      <sz val="11"/>
      <color theme="0"/>
      <name val="Calibri"/>
      <family val="2"/>
      <scheme val="minor"/>
    </font>
    <font>
      <b/>
      <i/>
      <sz val="11"/>
      <color theme="1"/>
      <name val="Calibri"/>
      <family val="2"/>
      <scheme val="minor"/>
    </font>
    <font>
      <b/>
      <i/>
      <u/>
      <sz val="9"/>
      <color theme="1"/>
      <name val="Calibri"/>
      <family val="2"/>
      <scheme val="minor"/>
    </font>
    <font>
      <b/>
      <i/>
      <sz val="11"/>
      <color rgb="FF000000"/>
      <name val="Calibri"/>
      <family val="2"/>
      <scheme val="minor"/>
    </font>
    <font>
      <i/>
      <sz val="10"/>
      <color rgb="FFFF0000"/>
      <name val="Calibri"/>
      <family val="2"/>
      <scheme val="minor"/>
    </font>
    <font>
      <i/>
      <sz val="10"/>
      <color theme="9"/>
      <name val="Calibri"/>
      <family val="2"/>
      <scheme val="minor"/>
    </font>
    <font>
      <sz val="10"/>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theme="0"/>
        <bgColor indexed="64"/>
      </patternFill>
    </fill>
    <fill>
      <patternFill patternType="solid">
        <fgColor rgb="FFFFCC99"/>
        <bgColor indexed="64"/>
      </patternFill>
    </fill>
  </fills>
  <borders count="114">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indexed="64"/>
      </left>
      <right style="thin">
        <color rgb="FF7F7F7F"/>
      </right>
      <top style="thin">
        <color rgb="FF7F7F7F"/>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thin">
        <color rgb="FF7F7F7F"/>
      </left>
      <right style="thin">
        <color rgb="FF7F7F7F"/>
      </right>
      <top style="thin">
        <color rgb="FF7F7F7F"/>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auto="1"/>
      </right>
      <top style="thin">
        <color theme="0" tint="-0.499984740745262"/>
      </top>
      <bottom style="medium">
        <color indexed="64"/>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top style="thin">
        <color rgb="FF7F7F7F"/>
      </top>
      <bottom style="thin">
        <color rgb="FF7F7F7F"/>
      </bottom>
      <diagonal/>
    </border>
    <border>
      <left style="thin">
        <color rgb="FF7F7F7F"/>
      </left>
      <right style="thin">
        <color rgb="FF7F7F7F"/>
      </right>
      <top/>
      <bottom/>
      <diagonal/>
    </border>
    <border>
      <left style="medium">
        <color indexed="64"/>
      </left>
      <right style="medium">
        <color indexed="64"/>
      </right>
      <top style="medium">
        <color indexed="64"/>
      </top>
      <bottom style="thin">
        <color theme="3"/>
      </bottom>
      <diagonal/>
    </border>
    <border>
      <left style="thin">
        <color rgb="FF7F7F7F"/>
      </left>
      <right/>
      <top style="thin">
        <color rgb="FF7F7F7F"/>
      </top>
      <bottom style="thin">
        <color rgb="FF7F7F7F"/>
      </bottom>
      <diagonal/>
    </border>
    <border>
      <left style="medium">
        <color indexed="64"/>
      </left>
      <right style="medium">
        <color indexed="64"/>
      </right>
      <top style="thin">
        <color theme="3"/>
      </top>
      <bottom style="thin">
        <color theme="3"/>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right/>
      <top style="medium">
        <color indexed="64"/>
      </top>
      <bottom style="thin">
        <color theme="3"/>
      </bottom>
      <diagonal/>
    </border>
    <border>
      <left/>
      <right/>
      <top style="thin">
        <color theme="3"/>
      </top>
      <bottom style="thin">
        <color theme="3"/>
      </bottom>
      <diagonal/>
    </border>
    <border>
      <left/>
      <right/>
      <top style="thin">
        <color theme="3"/>
      </top>
      <bottom style="medium">
        <color indexed="64"/>
      </bottom>
      <diagonal/>
    </border>
    <border>
      <left/>
      <right style="medium">
        <color indexed="64"/>
      </right>
      <top style="medium">
        <color indexed="64"/>
      </top>
      <bottom style="thin">
        <color theme="3"/>
      </bottom>
      <diagonal/>
    </border>
    <border>
      <left style="thin">
        <color rgb="FF7F7F7F"/>
      </left>
      <right/>
      <top style="thin">
        <color rgb="FF7F7F7F"/>
      </top>
      <bottom/>
      <diagonal/>
    </border>
    <border>
      <left style="thin">
        <color rgb="FF7F7F7F"/>
      </left>
      <right/>
      <top/>
      <bottom/>
      <diagonal/>
    </border>
    <border>
      <left style="thin">
        <color rgb="FF7F7F7F"/>
      </left>
      <right/>
      <top/>
      <bottom style="thin">
        <color rgb="FF7F7F7F"/>
      </bottom>
      <diagonal/>
    </border>
    <border>
      <left/>
      <right/>
      <top style="thin">
        <color rgb="FF7F7F7F"/>
      </top>
      <bottom/>
      <diagonal/>
    </border>
    <border>
      <left/>
      <right style="thin">
        <color rgb="FF7F7F7F"/>
      </right>
      <top/>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medium">
        <color indexed="64"/>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medium">
        <color indexed="64"/>
      </right>
      <top/>
      <bottom style="thin">
        <color rgb="FF7F7F7F"/>
      </bottom>
      <diagonal/>
    </border>
    <border>
      <left style="thin">
        <color rgb="FF7F7F7F"/>
      </left>
      <right/>
      <top style="thin">
        <color rgb="FF7F7F7F"/>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7F7F7F"/>
      </right>
      <top/>
      <bottom style="thin">
        <color rgb="FF7F7F7F"/>
      </bottom>
      <diagonal/>
    </border>
    <border>
      <left style="medium">
        <color indexed="64"/>
      </left>
      <right style="medium">
        <color indexed="64"/>
      </right>
      <top/>
      <bottom style="thin">
        <color theme="3"/>
      </bottom>
      <diagonal/>
    </border>
    <border>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style="thin">
        <color rgb="FF7F7F7F"/>
      </right>
      <top/>
      <bottom/>
      <diagonal/>
    </border>
    <border>
      <left style="thin">
        <color theme="0" tint="-0.499984740745262"/>
      </left>
      <right style="thin">
        <color rgb="FF7F7F7F"/>
      </right>
      <top/>
      <bottom/>
      <diagonal/>
    </border>
    <border>
      <left/>
      <right style="medium">
        <color indexed="64"/>
      </right>
      <top style="thin">
        <color theme="3"/>
      </top>
      <bottom style="thin">
        <color theme="3"/>
      </bottom>
      <diagonal/>
    </border>
    <border>
      <left/>
      <right style="medium">
        <color indexed="64"/>
      </right>
      <top style="thin">
        <color theme="3"/>
      </top>
      <bottom style="medium">
        <color indexed="64"/>
      </bottom>
      <diagonal/>
    </border>
    <border>
      <left style="thin">
        <color theme="3"/>
      </left>
      <right style="medium">
        <color indexed="64"/>
      </right>
      <top style="thin">
        <color theme="3"/>
      </top>
      <bottom style="thin">
        <color theme="3"/>
      </bottom>
      <diagonal/>
    </border>
    <border>
      <left style="thin">
        <color theme="3"/>
      </left>
      <right style="medium">
        <color indexed="64"/>
      </right>
      <top style="thin">
        <color theme="3"/>
      </top>
      <bottom style="medium">
        <color indexed="64"/>
      </bottom>
      <diagonal/>
    </border>
  </borders>
  <cellStyleXfs count="7">
    <xf numFmtId="0" fontId="0" fillId="0" borderId="0"/>
    <xf numFmtId="0" fontId="5" fillId="2" borderId="3" applyNumberFormat="0" applyAlignment="0">
      <protection locked="0"/>
    </xf>
    <xf numFmtId="0" fontId="3" fillId="3" borderId="3" applyNumberFormat="0" applyAlignment="0"/>
    <xf numFmtId="0" fontId="10" fillId="0" borderId="0" applyNumberFormat="0" applyFill="0" applyBorder="0" applyAlignment="0" applyProtection="0"/>
    <xf numFmtId="0" fontId="26" fillId="3" borderId="22" applyNumberFormat="0" applyAlignment="0" applyProtection="0"/>
    <xf numFmtId="43" fontId="41" fillId="0" borderId="0" applyFont="0" applyFill="0" applyBorder="0" applyAlignment="0" applyProtection="0"/>
    <xf numFmtId="9" fontId="41" fillId="0" borderId="0" applyFont="0" applyFill="0" applyBorder="0" applyAlignment="0" applyProtection="0"/>
  </cellStyleXfs>
  <cellXfs count="300">
    <xf numFmtId="0" fontId="0" fillId="0" borderId="0" xfId="0"/>
    <xf numFmtId="0" fontId="1" fillId="0" borderId="0" xfId="0" applyFont="1" applyProtection="1">
      <protection hidden="1"/>
    </xf>
    <xf numFmtId="0" fontId="6"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8"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9" fillId="0" borderId="6" xfId="0" applyFont="1" applyBorder="1" applyAlignment="1" applyProtection="1">
      <alignment vertical="center"/>
      <protection hidden="1"/>
    </xf>
    <xf numFmtId="0" fontId="17" fillId="0" borderId="0" xfId="0" applyFont="1" applyAlignment="1" applyProtection="1">
      <alignment horizontal="left" vertical="top" wrapText="1"/>
      <protection hidden="1"/>
    </xf>
    <xf numFmtId="164" fontId="0" fillId="0" borderId="0" xfId="0" applyNumberFormat="1" applyProtection="1">
      <protection hidden="1"/>
    </xf>
    <xf numFmtId="0" fontId="21" fillId="0" borderId="0" xfId="0" applyFont="1" applyProtection="1">
      <protection hidden="1"/>
    </xf>
    <xf numFmtId="0" fontId="13" fillId="0" borderId="0" xfId="0" applyFont="1" applyAlignment="1" applyProtection="1">
      <alignment vertical="top"/>
      <protection hidden="1"/>
    </xf>
    <xf numFmtId="0" fontId="0" fillId="0" borderId="7" xfId="0" applyBorder="1"/>
    <xf numFmtId="0" fontId="1" fillId="0" borderId="0" xfId="0" applyFont="1" applyAlignment="1">
      <alignment horizontal="center"/>
    </xf>
    <xf numFmtId="0" fontId="5" fillId="2" borderId="3" xfId="1">
      <protection locked="0"/>
    </xf>
    <xf numFmtId="0" fontId="5" fillId="2" borderId="3" xfId="1" applyAlignment="1">
      <alignment horizontal="right"/>
      <protection locked="0"/>
    </xf>
    <xf numFmtId="0" fontId="5" fillId="2" borderId="23" xfId="1" applyBorder="1">
      <protection locked="0"/>
    </xf>
    <xf numFmtId="0" fontId="0" fillId="0" borderId="19" xfId="0" applyBorder="1"/>
    <xf numFmtId="0" fontId="0" fillId="0" borderId="36" xfId="0" applyBorder="1" applyProtection="1">
      <protection hidden="1"/>
    </xf>
    <xf numFmtId="0" fontId="5" fillId="2" borderId="37" xfId="1" applyBorder="1">
      <protection locked="0"/>
    </xf>
    <xf numFmtId="0" fontId="10" fillId="0" borderId="0" xfId="3" applyBorder="1" applyProtection="1">
      <protection locked="0"/>
    </xf>
    <xf numFmtId="0" fontId="27" fillId="0" borderId="5" xfId="0" applyFont="1" applyBorder="1" applyProtection="1">
      <protection hidden="1"/>
    </xf>
    <xf numFmtId="0" fontId="8" fillId="0" borderId="50" xfId="0" applyFont="1" applyBorder="1" applyAlignment="1" applyProtection="1">
      <alignment vertical="center"/>
      <protection hidden="1"/>
    </xf>
    <xf numFmtId="0" fontId="0" fillId="0" borderId="51" xfId="0" applyBorder="1" applyProtection="1">
      <protection hidden="1"/>
    </xf>
    <xf numFmtId="0" fontId="0" fillId="0" borderId="51" xfId="0" applyBorder="1" applyAlignment="1" applyProtection="1">
      <alignment horizontal="right" vertical="center"/>
      <protection hidden="1"/>
    </xf>
    <xf numFmtId="0" fontId="5" fillId="2" borderId="52" xfId="1" applyBorder="1">
      <protection locked="0"/>
    </xf>
    <xf numFmtId="0" fontId="0" fillId="0" borderId="53" xfId="0" applyBorder="1" applyProtection="1">
      <protection hidden="1"/>
    </xf>
    <xf numFmtId="0" fontId="0" fillId="0" borderId="48" xfId="0" applyBorder="1" applyProtection="1">
      <protection hidden="1"/>
    </xf>
    <xf numFmtId="0" fontId="0" fillId="0" borderId="54" xfId="0" applyBorder="1" applyProtection="1">
      <protection hidden="1"/>
    </xf>
    <xf numFmtId="0" fontId="0" fillId="0" borderId="23" xfId="0" applyBorder="1" applyProtection="1">
      <protection hidden="1"/>
    </xf>
    <xf numFmtId="0" fontId="1" fillId="0" borderId="55" xfId="0" applyFont="1" applyBorder="1" applyProtection="1">
      <protection hidden="1"/>
    </xf>
    <xf numFmtId="0" fontId="1" fillId="0" borderId="59" xfId="0" applyFont="1" applyBorder="1" applyProtection="1">
      <protection hidden="1"/>
    </xf>
    <xf numFmtId="0" fontId="0" fillId="0" borderId="49" xfId="0" applyBorder="1" applyProtection="1">
      <protection hidden="1"/>
    </xf>
    <xf numFmtId="0" fontId="0" fillId="0" borderId="6" xfId="0" applyBorder="1"/>
    <xf numFmtId="0" fontId="0" fillId="0" borderId="10" xfId="0" applyBorder="1"/>
    <xf numFmtId="0" fontId="29" fillId="0" borderId="6" xfId="0" applyFont="1" applyBorder="1" applyAlignment="1">
      <alignment horizontal="left" vertical="top" wrapText="1"/>
    </xf>
    <xf numFmtId="0" fontId="29" fillId="0" borderId="6" xfId="0" applyFont="1" applyBorder="1" applyAlignment="1">
      <alignment vertical="top" wrapText="1"/>
    </xf>
    <xf numFmtId="0" fontId="19" fillId="0" borderId="6" xfId="0" applyFont="1" applyBorder="1" applyAlignment="1">
      <alignment horizontal="left" vertical="top"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5" fillId="0" borderId="1" xfId="1" applyFill="1" applyBorder="1" applyAlignment="1" applyProtection="1">
      <alignment horizontal="left" wrapText="1"/>
    </xf>
    <xf numFmtId="0" fontId="5" fillId="0" borderId="18" xfId="1" applyFill="1" applyBorder="1" applyAlignment="1" applyProtection="1">
      <alignment horizontal="left" wrapText="1"/>
    </xf>
    <xf numFmtId="0" fontId="19" fillId="0" borderId="4" xfId="0" applyFont="1" applyBorder="1" applyAlignment="1">
      <alignment horizontal="left" vertical="top" wrapText="1"/>
    </xf>
    <xf numFmtId="0" fontId="0" fillId="0" borderId="5" xfId="0" applyBorder="1"/>
    <xf numFmtId="0" fontId="0" fillId="0" borderId="2" xfId="0" applyBorder="1"/>
    <xf numFmtId="0" fontId="0" fillId="0" borderId="65" xfId="0" applyBorder="1" applyAlignment="1">
      <alignment horizontal="left" vertical="top" wrapText="1"/>
    </xf>
    <xf numFmtId="0" fontId="5" fillId="2" borderId="14" xfId="1" applyBorder="1">
      <protection locked="0"/>
    </xf>
    <xf numFmtId="0" fontId="0" fillId="0" borderId="30" xfId="0" applyBorder="1"/>
    <xf numFmtId="0" fontId="0" fillId="0" borderId="51" xfId="0" applyBorder="1" applyAlignment="1" applyProtection="1">
      <alignment horizontal="center" vertical="center"/>
      <protection hidden="1"/>
    </xf>
    <xf numFmtId="0" fontId="29" fillId="0" borderId="23" xfId="0" applyFont="1" applyBorder="1" applyAlignment="1">
      <alignment vertical="top" wrapText="1"/>
    </xf>
    <xf numFmtId="0" fontId="0" fillId="0" borderId="16" xfId="0" applyBorder="1" applyAlignment="1">
      <alignment vertical="top" wrapText="1"/>
    </xf>
    <xf numFmtId="0" fontId="29" fillId="0" borderId="47" xfId="0" applyFont="1" applyBorder="1" applyAlignment="1">
      <alignment vertical="top" wrapText="1"/>
    </xf>
    <xf numFmtId="0" fontId="1" fillId="0" borderId="64" xfId="0" applyFont="1" applyBorder="1" applyAlignment="1">
      <alignment vertical="top" wrapText="1"/>
    </xf>
    <xf numFmtId="43" fontId="10" fillId="0" borderId="0" xfId="5" applyFont="1"/>
    <xf numFmtId="164" fontId="3" fillId="3" borderId="73" xfId="2" applyNumberFormat="1" applyBorder="1" applyProtection="1">
      <protection hidden="1"/>
    </xf>
    <xf numFmtId="0" fontId="44" fillId="0" borderId="74" xfId="0" applyFont="1" applyBorder="1" applyAlignment="1" applyProtection="1">
      <alignment horizontal="center" vertical="center"/>
      <protection hidden="1"/>
    </xf>
    <xf numFmtId="0" fontId="5" fillId="2" borderId="75" xfId="1" applyBorder="1">
      <protection locked="0"/>
    </xf>
    <xf numFmtId="0" fontId="5" fillId="2" borderId="8" xfId="1" applyBorder="1">
      <protection locked="0"/>
    </xf>
    <xf numFmtId="0" fontId="3" fillId="3" borderId="75" xfId="2" applyBorder="1" applyProtection="1">
      <protection hidden="1"/>
    </xf>
    <xf numFmtId="0" fontId="14" fillId="0" borderId="76" xfId="0" applyFont="1" applyBorder="1" applyProtection="1">
      <protection locked="0" hidden="1"/>
    </xf>
    <xf numFmtId="0" fontId="5" fillId="2" borderId="13" xfId="1" applyBorder="1">
      <protection locked="0"/>
    </xf>
    <xf numFmtId="0" fontId="14" fillId="0" borderId="77" xfId="0" applyFont="1" applyBorder="1" applyProtection="1">
      <protection locked="0" hidden="1"/>
    </xf>
    <xf numFmtId="0" fontId="1" fillId="0" borderId="4" xfId="0" applyFont="1" applyBorder="1" applyProtection="1">
      <protection hidden="1"/>
    </xf>
    <xf numFmtId="0" fontId="5" fillId="5" borderId="78" xfId="1" applyFill="1" applyBorder="1">
      <protection locked="0"/>
    </xf>
    <xf numFmtId="0" fontId="0" fillId="0" borderId="83" xfId="0" applyBorder="1" applyProtection="1">
      <protection hidden="1"/>
    </xf>
    <xf numFmtId="0" fontId="5" fillId="5" borderId="84" xfId="1" applyFill="1" applyBorder="1">
      <protection locked="0"/>
    </xf>
    <xf numFmtId="0" fontId="43" fillId="0" borderId="0" xfId="0" applyFont="1" applyProtection="1">
      <protection hidden="1"/>
    </xf>
    <xf numFmtId="0" fontId="29" fillId="0" borderId="64" xfId="0" applyFont="1" applyBorder="1" applyAlignment="1">
      <alignment vertical="top" wrapText="1"/>
    </xf>
    <xf numFmtId="0" fontId="0" fillId="0" borderId="16" xfId="0" applyBorder="1" applyAlignment="1">
      <alignment vertical="top"/>
    </xf>
    <xf numFmtId="0" fontId="29" fillId="0" borderId="11" xfId="0" applyFont="1" applyBorder="1" applyAlignment="1">
      <alignment vertical="top" wrapText="1"/>
    </xf>
    <xf numFmtId="0" fontId="29" fillId="0" borderId="35" xfId="0" applyFont="1" applyBorder="1" applyAlignment="1">
      <alignment vertical="top" wrapText="1"/>
    </xf>
    <xf numFmtId="0" fontId="0" fillId="0" borderId="20" xfId="0" applyBorder="1" applyAlignment="1">
      <alignment horizontal="center" textRotation="90" wrapText="1"/>
    </xf>
    <xf numFmtId="0" fontId="0" fillId="0" borderId="21" xfId="0" applyBorder="1" applyAlignment="1">
      <alignment horizontal="center" textRotation="90" wrapText="1"/>
    </xf>
    <xf numFmtId="9" fontId="3" fillId="3" borderId="2" xfId="6" applyFont="1" applyFill="1" applyBorder="1" applyProtection="1">
      <protection hidden="1"/>
    </xf>
    <xf numFmtId="0" fontId="1" fillId="0" borderId="21" xfId="0" applyFont="1" applyBorder="1" applyAlignment="1" applyProtection="1">
      <alignment horizontal="center" wrapText="1"/>
      <protection hidden="1"/>
    </xf>
    <xf numFmtId="0" fontId="17" fillId="6" borderId="0" xfId="0" applyFont="1" applyFill="1" applyAlignment="1" applyProtection="1">
      <alignment horizontal="left" vertical="top" wrapText="1"/>
      <protection hidden="1"/>
    </xf>
    <xf numFmtId="0" fontId="0" fillId="0" borderId="89" xfId="0" applyBorder="1" applyProtection="1">
      <protection hidden="1"/>
    </xf>
    <xf numFmtId="0" fontId="6" fillId="0" borderId="90" xfId="0" applyFont="1" applyBorder="1" applyProtection="1">
      <protection hidden="1"/>
    </xf>
    <xf numFmtId="0" fontId="0" fillId="0" borderId="90" xfId="0" applyBorder="1" applyProtection="1">
      <protection hidden="1"/>
    </xf>
    <xf numFmtId="0" fontId="0" fillId="0" borderId="91" xfId="0" applyBorder="1" applyProtection="1">
      <protection hidden="1"/>
    </xf>
    <xf numFmtId="0" fontId="0" fillId="6" borderId="0" xfId="0" applyFill="1" applyProtection="1">
      <protection hidden="1"/>
    </xf>
    <xf numFmtId="0" fontId="20" fillId="0" borderId="0" xfId="0" applyFont="1" applyProtection="1">
      <protection hidden="1"/>
    </xf>
    <xf numFmtId="0" fontId="0" fillId="0" borderId="34" xfId="0" applyBorder="1" applyProtection="1">
      <protection hidden="1"/>
    </xf>
    <xf numFmtId="164" fontId="3" fillId="3" borderId="3" xfId="2" applyNumberFormat="1" applyProtection="1">
      <protection hidden="1"/>
    </xf>
    <xf numFmtId="164" fontId="3" fillId="6" borderId="72" xfId="2" applyNumberFormat="1" applyFill="1" applyBorder="1" applyProtection="1">
      <protection hidden="1"/>
    </xf>
    <xf numFmtId="0" fontId="1" fillId="0" borderId="94"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20" xfId="0" applyBorder="1" applyAlignment="1" applyProtection="1">
      <alignment horizontal="center"/>
      <protection hidden="1"/>
    </xf>
    <xf numFmtId="0" fontId="5" fillId="7" borderId="78" xfId="1" applyFill="1" applyBorder="1">
      <protection locked="0"/>
    </xf>
    <xf numFmtId="0" fontId="0" fillId="7" borderId="95" xfId="0" applyFill="1" applyBorder="1" applyProtection="1">
      <protection locked="0"/>
    </xf>
    <xf numFmtId="0" fontId="36" fillId="7" borderId="95" xfId="0" applyFont="1" applyFill="1" applyBorder="1" applyProtection="1">
      <protection locked="0"/>
    </xf>
    <xf numFmtId="0" fontId="5" fillId="2" borderId="96" xfId="1" applyBorder="1" applyAlignment="1">
      <protection locked="0"/>
    </xf>
    <xf numFmtId="0" fontId="5" fillId="2" borderId="97" xfId="1" applyBorder="1" applyAlignment="1">
      <protection locked="0"/>
    </xf>
    <xf numFmtId="0" fontId="0" fillId="7" borderId="79" xfId="0" applyFill="1" applyBorder="1" applyProtection="1">
      <protection locked="0"/>
    </xf>
    <xf numFmtId="0" fontId="36" fillId="7" borderId="79" xfId="0" applyFont="1" applyFill="1" applyBorder="1" applyProtection="1">
      <protection locked="0"/>
    </xf>
    <xf numFmtId="0" fontId="5" fillId="7" borderId="8" xfId="1" applyFill="1" applyBorder="1" applyAlignment="1">
      <protection locked="0"/>
    </xf>
    <xf numFmtId="0" fontId="5" fillId="2" borderId="3" xfId="1" applyAlignment="1">
      <protection locked="0"/>
    </xf>
    <xf numFmtId="0" fontId="5" fillId="2" borderId="8" xfId="1" applyBorder="1" applyAlignment="1">
      <protection locked="0"/>
    </xf>
    <xf numFmtId="0" fontId="5" fillId="7" borderId="80" xfId="1" applyFill="1" applyBorder="1">
      <protection locked="0"/>
    </xf>
    <xf numFmtId="0" fontId="0" fillId="7" borderId="81" xfId="0" applyFill="1" applyBorder="1" applyProtection="1">
      <protection locked="0"/>
    </xf>
    <xf numFmtId="0" fontId="36" fillId="7" borderId="81" xfId="0" applyFont="1" applyFill="1" applyBorder="1" applyProtection="1">
      <protection locked="0"/>
    </xf>
    <xf numFmtId="0" fontId="5" fillId="2" borderId="13" xfId="1" applyBorder="1" applyAlignment="1">
      <protection locked="0"/>
    </xf>
    <xf numFmtId="0" fontId="5" fillId="2" borderId="14" xfId="1" applyBorder="1" applyAlignment="1">
      <protection locked="0"/>
    </xf>
    <xf numFmtId="0" fontId="35" fillId="0" borderId="82" xfId="0" applyFont="1" applyBorder="1" applyProtection="1">
      <protection hidden="1"/>
    </xf>
    <xf numFmtId="0" fontId="0" fillId="0" borderId="83" xfId="0" applyBorder="1" applyAlignment="1" applyProtection="1">
      <alignment horizontal="center"/>
      <protection hidden="1"/>
    </xf>
    <xf numFmtId="0" fontId="3" fillId="3" borderId="99" xfId="2" applyBorder="1" applyProtection="1">
      <protection hidden="1"/>
    </xf>
    <xf numFmtId="0" fontId="49" fillId="4" borderId="100" xfId="0" quotePrefix="1" applyFont="1" applyFill="1" applyBorder="1" applyAlignment="1" applyProtection="1">
      <alignment horizontal="left" vertical="center" wrapText="1"/>
      <protection hidden="1"/>
    </xf>
    <xf numFmtId="0" fontId="1" fillId="0" borderId="1" xfId="0" applyFont="1" applyBorder="1" applyAlignment="1" applyProtection="1">
      <alignment horizontal="center" wrapText="1"/>
      <protection hidden="1"/>
    </xf>
    <xf numFmtId="0" fontId="1" fillId="0" borderId="18" xfId="0" applyFont="1" applyBorder="1" applyAlignment="1" applyProtection="1">
      <alignment horizontal="center" wrapText="1"/>
      <protection hidden="1"/>
    </xf>
    <xf numFmtId="0" fontId="44" fillId="0" borderId="101" xfId="0" applyFont="1" applyBorder="1" applyAlignment="1" applyProtection="1">
      <alignment horizontal="right"/>
      <protection hidden="1"/>
    </xf>
    <xf numFmtId="0" fontId="46" fillId="0" borderId="101" xfId="0" applyFont="1" applyBorder="1" applyAlignment="1" applyProtection="1">
      <alignment horizontal="right"/>
      <protection hidden="1"/>
    </xf>
    <xf numFmtId="0" fontId="5" fillId="2" borderId="97" xfId="1" applyBorder="1">
      <protection locked="0"/>
    </xf>
    <xf numFmtId="0" fontId="5" fillId="2" borderId="98" xfId="1" applyBorder="1">
      <protection locked="0"/>
    </xf>
    <xf numFmtId="0" fontId="5" fillId="2" borderId="103" xfId="1" applyBorder="1">
      <protection locked="0"/>
    </xf>
    <xf numFmtId="0" fontId="3" fillId="3" borderId="91" xfId="2" applyBorder="1" applyProtection="1">
      <protection hidden="1"/>
    </xf>
    <xf numFmtId="0" fontId="14" fillId="0" borderId="104" xfId="0" applyFont="1" applyBorder="1" applyProtection="1">
      <protection locked="0" hidden="1"/>
    </xf>
    <xf numFmtId="164" fontId="3" fillId="3" borderId="21" xfId="2" applyNumberFormat="1" applyBorder="1" applyProtection="1">
      <protection hidden="1"/>
    </xf>
    <xf numFmtId="164" fontId="3" fillId="3" borderId="105" xfId="2" applyNumberFormat="1" applyBorder="1" applyProtection="1">
      <protection hidden="1"/>
    </xf>
    <xf numFmtId="164" fontId="3" fillId="3" borderId="106" xfId="2" applyNumberFormat="1" applyBorder="1" applyProtection="1">
      <protection hidden="1"/>
    </xf>
    <xf numFmtId="164" fontId="3" fillId="3" borderId="107" xfId="2" applyNumberFormat="1" applyBorder="1" applyProtection="1">
      <protection hidden="1"/>
    </xf>
    <xf numFmtId="0" fontId="44" fillId="0" borderId="21" xfId="0" applyFont="1" applyBorder="1" applyAlignment="1" applyProtection="1">
      <alignment horizontal="center" wrapText="1"/>
      <protection hidden="1"/>
    </xf>
    <xf numFmtId="0" fontId="3" fillId="3" borderId="16" xfId="2" applyBorder="1"/>
    <xf numFmtId="0" fontId="0" fillId="0" borderId="101" xfId="0" applyBorder="1" applyProtection="1">
      <protection hidden="1"/>
    </xf>
    <xf numFmtId="164" fontId="3" fillId="3" borderId="102" xfId="2" applyNumberFormat="1" applyBorder="1" applyAlignment="1" applyProtection="1">
      <alignment horizontal="right"/>
      <protection hidden="1"/>
    </xf>
    <xf numFmtId="0" fontId="20" fillId="0" borderId="0" xfId="0" applyFont="1" applyAlignment="1" applyProtection="1">
      <alignment horizontal="left" vertical="top" wrapText="1"/>
      <protection hidden="1"/>
    </xf>
    <xf numFmtId="0" fontId="0" fillId="0" borderId="109" xfId="0" applyBorder="1" applyProtection="1">
      <protection hidden="1"/>
    </xf>
    <xf numFmtId="0" fontId="0" fillId="0" borderId="108" xfId="0" applyBorder="1" applyProtection="1">
      <protection hidden="1"/>
    </xf>
    <xf numFmtId="0" fontId="42" fillId="0" borderId="82" xfId="0" applyFont="1" applyBorder="1" applyProtection="1">
      <protection hidden="1"/>
    </xf>
    <xf numFmtId="0" fontId="1" fillId="0" borderId="2" xfId="0" applyFont="1" applyBorder="1" applyProtection="1">
      <protection hidden="1"/>
    </xf>
    <xf numFmtId="0" fontId="0" fillId="5" borderId="112" xfId="0" applyFill="1" applyBorder="1" applyProtection="1">
      <protection locked="0"/>
    </xf>
    <xf numFmtId="0" fontId="0" fillId="5" borderId="113" xfId="0" applyFill="1" applyBorder="1" applyProtection="1">
      <protection locked="0"/>
    </xf>
    <xf numFmtId="0" fontId="5" fillId="2" borderId="3" xfId="1" applyAlignment="1">
      <alignment horizontal="left"/>
      <protection locked="0"/>
    </xf>
    <xf numFmtId="0" fontId="22" fillId="6" borderId="0" xfId="0" applyFont="1" applyFill="1" applyAlignment="1" applyProtection="1">
      <alignment horizontal="right"/>
      <protection hidden="1"/>
    </xf>
    <xf numFmtId="0" fontId="22" fillId="6" borderId="93" xfId="0" applyFont="1" applyFill="1" applyBorder="1" applyAlignment="1" applyProtection="1">
      <alignment horizontal="right"/>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13" fillId="0" borderId="0" xfId="0" applyFont="1" applyAlignment="1" applyProtection="1">
      <alignment horizontal="center" vertical="top" wrapText="1"/>
      <protection hidden="1"/>
    </xf>
    <xf numFmtId="0" fontId="13" fillId="0" borderId="0" xfId="0" applyFont="1" applyAlignment="1" applyProtection="1">
      <alignment horizontal="center" vertical="top"/>
      <protection hidden="1"/>
    </xf>
    <xf numFmtId="0" fontId="18" fillId="4" borderId="0" xfId="0" quotePrefix="1" applyFont="1" applyFill="1" applyAlignment="1" applyProtection="1">
      <alignment horizontal="left" vertical="center" wrapText="1"/>
      <protection hidden="1"/>
    </xf>
    <xf numFmtId="0" fontId="18" fillId="4" borderId="0" xfId="0" applyFont="1" applyFill="1" applyAlignment="1" applyProtection="1">
      <alignment horizontal="left" vertical="center" wrapText="1"/>
      <protection hidden="1"/>
    </xf>
    <xf numFmtId="0" fontId="6" fillId="6" borderId="89" xfId="0" applyFont="1" applyFill="1" applyBorder="1" applyProtection="1">
      <protection hidden="1"/>
    </xf>
    <xf numFmtId="0" fontId="0" fillId="6" borderId="92" xfId="0" applyFill="1" applyBorder="1"/>
    <xf numFmtId="0" fontId="6" fillId="6" borderId="90" xfId="0" applyFont="1" applyFill="1" applyBorder="1" applyProtection="1">
      <protection hidden="1"/>
    </xf>
    <xf numFmtId="0" fontId="0" fillId="6" borderId="0" xfId="0" applyFill="1"/>
    <xf numFmtId="0" fontId="0" fillId="0" borderId="86" xfId="0" applyBorder="1" applyProtection="1">
      <protection locked="0"/>
    </xf>
    <xf numFmtId="0" fontId="0" fillId="0" borderId="110" xfId="0" applyBorder="1" applyProtection="1">
      <protection locked="0"/>
    </xf>
    <xf numFmtId="0" fontId="1" fillId="0" borderId="85" xfId="0" applyFont="1" applyBorder="1" applyAlignment="1" applyProtection="1">
      <alignment horizontal="center"/>
      <protection hidden="1"/>
    </xf>
    <xf numFmtId="0" fontId="1" fillId="0" borderId="88" xfId="0" applyFont="1" applyBorder="1" applyAlignment="1" applyProtection="1">
      <alignment horizontal="center"/>
      <protection hidden="1"/>
    </xf>
    <xf numFmtId="0" fontId="0" fillId="0" borderId="87" xfId="0" applyBorder="1" applyProtection="1">
      <protection locked="0"/>
    </xf>
    <xf numFmtId="0" fontId="0" fillId="0" borderId="111" xfId="0" applyBorder="1" applyProtection="1">
      <protection locked="0"/>
    </xf>
    <xf numFmtId="0" fontId="8" fillId="0" borderId="67" xfId="0" applyFont="1" applyBorder="1" applyAlignment="1" applyProtection="1">
      <alignment horizontal="left" vertical="center"/>
      <protection hidden="1"/>
    </xf>
    <xf numFmtId="0" fontId="0" fillId="0" borderId="51" xfId="0" applyBorder="1" applyAlignment="1">
      <alignment horizontal="left"/>
    </xf>
    <xf numFmtId="0" fontId="0" fillId="0" borderId="53" xfId="0" applyBorder="1" applyAlignment="1">
      <alignment horizontal="left"/>
    </xf>
    <xf numFmtId="0" fontId="39" fillId="0" borderId="33" xfId="0" applyFont="1" applyBorder="1" applyAlignment="1" applyProtection="1">
      <alignment horizontal="left" vertical="center"/>
      <protection hidden="1"/>
    </xf>
    <xf numFmtId="0" fontId="40" fillId="0" borderId="32" xfId="0" applyFont="1" applyBorder="1" applyAlignment="1">
      <alignment horizontal="left"/>
    </xf>
    <xf numFmtId="0" fontId="0" fillId="0" borderId="66" xfId="0" applyBorder="1" applyAlignment="1" applyProtection="1">
      <alignment horizontal="center" vertical="center"/>
      <protection hidden="1"/>
    </xf>
    <xf numFmtId="0" fontId="0" fillId="0" borderId="68" xfId="0" applyBorder="1"/>
    <xf numFmtId="1" fontId="16" fillId="2" borderId="66" xfId="1" applyNumberFormat="1" applyFont="1" applyBorder="1" applyAlignment="1">
      <alignment horizontal="center" vertical="center"/>
      <protection locked="0"/>
    </xf>
    <xf numFmtId="1" fontId="0" fillId="0" borderId="31" xfId="0" applyNumberFormat="1" applyBorder="1" applyAlignment="1" applyProtection="1">
      <alignment horizontal="center" vertical="center"/>
      <protection locked="0"/>
    </xf>
    <xf numFmtId="0" fontId="0" fillId="0" borderId="0" xfId="0" applyProtection="1">
      <protection hidden="1"/>
    </xf>
    <xf numFmtId="0" fontId="16" fillId="2" borderId="8" xfId="1" applyFont="1" applyBorder="1" applyAlignment="1">
      <alignment horizontal="left" vertical="top" wrapText="1"/>
      <protection locked="0"/>
    </xf>
    <xf numFmtId="0" fontId="16" fillId="2" borderId="3" xfId="1" applyFont="1" applyAlignment="1">
      <alignment horizontal="left" vertical="top" wrapText="1"/>
      <protection locked="0"/>
    </xf>
    <xf numFmtId="0" fontId="16" fillId="2" borderId="9" xfId="1" applyFont="1" applyBorder="1" applyAlignment="1">
      <alignment horizontal="left" vertical="top" wrapText="1"/>
      <protection locked="0"/>
    </xf>
    <xf numFmtId="0" fontId="16" fillId="2" borderId="13" xfId="1" applyFont="1" applyBorder="1" applyAlignment="1">
      <alignment horizontal="left" vertical="top" wrapText="1"/>
      <protection locked="0"/>
    </xf>
    <xf numFmtId="0" fontId="16" fillId="2" borderId="14" xfId="1" applyFont="1" applyBorder="1" applyAlignment="1">
      <alignment horizontal="left" vertical="top" wrapText="1"/>
      <protection locked="0"/>
    </xf>
    <xf numFmtId="0" fontId="16" fillId="2" borderId="15" xfId="1" applyFont="1" applyBorder="1" applyAlignment="1">
      <alignment horizontal="left" vertical="top" wrapText="1"/>
      <protection locked="0"/>
    </xf>
    <xf numFmtId="0" fontId="9" fillId="0" borderId="44" xfId="0" applyFont="1" applyBorder="1" applyAlignment="1" applyProtection="1">
      <alignment horizontal="center" vertical="center"/>
      <protection hidden="1"/>
    </xf>
    <xf numFmtId="0" fontId="9" fillId="0" borderId="45" xfId="0" applyFont="1" applyBorder="1" applyAlignment="1" applyProtection="1">
      <alignment horizontal="center" vertical="center"/>
      <protection hidden="1"/>
    </xf>
    <xf numFmtId="0" fontId="31" fillId="0" borderId="45" xfId="0" applyFont="1" applyBorder="1" applyAlignment="1" applyProtection="1">
      <alignment horizontal="center" vertical="center"/>
      <protection hidden="1"/>
    </xf>
    <xf numFmtId="0" fontId="31" fillId="0" borderId="46" xfId="0" applyFont="1" applyBorder="1" applyAlignment="1" applyProtection="1">
      <alignment horizontal="center" vertical="center"/>
      <protection hidden="1"/>
    </xf>
    <xf numFmtId="0" fontId="11" fillId="0" borderId="30" xfId="0" applyFont="1" applyBorder="1" applyAlignment="1" applyProtection="1">
      <alignment horizontal="center" vertical="center"/>
      <protection hidden="1"/>
    </xf>
    <xf numFmtId="0" fontId="11" fillId="0" borderId="61" xfId="0" applyFont="1" applyBorder="1" applyAlignment="1" applyProtection="1">
      <alignment horizontal="center" vertical="center"/>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6" fillId="2" borderId="16" xfId="1" applyFont="1" applyBorder="1" applyAlignment="1">
      <alignment horizontal="left" vertical="top"/>
      <protection locked="0"/>
    </xf>
    <xf numFmtId="0" fontId="16" fillId="2" borderId="24" xfId="1" applyFont="1" applyBorder="1" applyAlignment="1">
      <alignment horizontal="left" vertical="top"/>
      <protection locked="0"/>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2"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0" xfId="0" applyFont="1" applyAlignment="1" applyProtection="1">
      <alignment horizontal="center"/>
      <protection hidden="1"/>
    </xf>
    <xf numFmtId="0" fontId="12" fillId="0" borderId="7" xfId="0" applyFont="1" applyBorder="1" applyAlignment="1" applyProtection="1">
      <alignment horizontal="center"/>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60"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43" xfId="0" applyNumberFormat="1" applyBorder="1" applyAlignment="1" applyProtection="1">
      <alignment horizontal="left"/>
      <protection hidden="1"/>
    </xf>
    <xf numFmtId="165" fontId="0" fillId="0" borderId="70" xfId="0" applyNumberFormat="1" applyBorder="1" applyAlignment="1" applyProtection="1">
      <alignment horizontal="left"/>
      <protection hidden="1"/>
    </xf>
    <xf numFmtId="165" fontId="0" fillId="0" borderId="71" xfId="0" applyNumberFormat="1" applyBorder="1" applyAlignment="1" applyProtection="1">
      <alignment horizontal="left"/>
      <protection hidden="1"/>
    </xf>
    <xf numFmtId="165" fontId="0" fillId="0" borderId="69" xfId="0" applyNumberFormat="1" applyBorder="1" applyAlignment="1" applyProtection="1">
      <alignment horizontal="left"/>
      <protection hidden="1"/>
    </xf>
    <xf numFmtId="0" fontId="30" fillId="0" borderId="5" xfId="0" applyFont="1" applyBorder="1" applyAlignment="1" applyProtection="1">
      <alignment horizontal="center"/>
      <protection hidden="1"/>
    </xf>
    <xf numFmtId="0" fontId="30" fillId="0" borderId="2" xfId="0" applyFont="1" applyBorder="1" applyAlignment="1" applyProtection="1">
      <alignment horizontal="center"/>
      <protection hidden="1"/>
    </xf>
    <xf numFmtId="0" fontId="30" fillId="0" borderId="10" xfId="0" applyFont="1" applyBorder="1" applyAlignment="1" applyProtection="1">
      <alignment horizontal="center" vertical="center"/>
      <protection hidden="1"/>
    </xf>
    <xf numFmtId="0" fontId="30" fillId="0" borderId="12" xfId="0" applyFont="1" applyBorder="1" applyAlignment="1" applyProtection="1">
      <alignment horizontal="center" vertical="center"/>
      <protection hidden="1"/>
    </xf>
    <xf numFmtId="0" fontId="30" fillId="0" borderId="38" xfId="0" applyFont="1" applyBorder="1" applyAlignment="1" applyProtection="1">
      <alignment horizontal="center" vertical="center"/>
      <protection hidden="1"/>
    </xf>
    <xf numFmtId="0" fontId="30" fillId="0" borderId="40" xfId="0" applyFont="1" applyBorder="1" applyAlignment="1" applyProtection="1">
      <alignment horizontal="center" vertical="center"/>
      <protection hidden="1"/>
    </xf>
    <xf numFmtId="0" fontId="30" fillId="0" borderId="10" xfId="0" applyFont="1" applyBorder="1" applyAlignment="1" applyProtection="1">
      <alignment horizontal="center"/>
      <protection hidden="1"/>
    </xf>
    <xf numFmtId="0" fontId="30" fillId="0" borderId="38" xfId="0" applyFont="1" applyBorder="1" applyAlignment="1" applyProtection="1">
      <alignment horizontal="center"/>
      <protection hidden="1"/>
    </xf>
    <xf numFmtId="0" fontId="9" fillId="0" borderId="11" xfId="0" applyFont="1" applyBorder="1" applyAlignment="1" applyProtection="1">
      <alignment horizontal="left" vertical="center"/>
      <protection hidden="1"/>
    </xf>
    <xf numFmtId="0" fontId="9" fillId="0" borderId="10" xfId="0" applyFont="1" applyBorder="1" applyAlignment="1" applyProtection="1">
      <alignment horizontal="left" vertical="center"/>
      <protection hidden="1"/>
    </xf>
    <xf numFmtId="0" fontId="9" fillId="0" borderId="12" xfId="0" applyFont="1" applyBorder="1" applyAlignment="1" applyProtection="1">
      <alignment horizontal="left" vertical="center"/>
      <protection hidden="1"/>
    </xf>
    <xf numFmtId="0" fontId="15" fillId="2" borderId="8" xfId="1" applyFont="1" applyBorder="1" applyAlignment="1">
      <alignment horizontal="left" vertical="top" wrapText="1"/>
      <protection locked="0"/>
    </xf>
    <xf numFmtId="0" fontId="15" fillId="2" borderId="3" xfId="1" applyFont="1" applyAlignment="1">
      <alignment horizontal="left" vertical="top" wrapText="1"/>
      <protection locked="0"/>
    </xf>
    <xf numFmtId="0" fontId="15" fillId="2" borderId="9" xfId="1" applyFont="1" applyBorder="1" applyAlignment="1">
      <alignment horizontal="left" vertical="top" wrapText="1"/>
      <protection locked="0"/>
    </xf>
    <xf numFmtId="0" fontId="9" fillId="0" borderId="47" xfId="0" applyFont="1" applyBorder="1" applyAlignment="1" applyProtection="1">
      <alignment horizontal="left"/>
      <protection hidden="1"/>
    </xf>
    <xf numFmtId="0" fontId="9" fillId="0" borderId="48" xfId="0" applyFont="1" applyBorder="1" applyAlignment="1" applyProtection="1">
      <alignment horizontal="left"/>
      <protection hidden="1"/>
    </xf>
    <xf numFmtId="0" fontId="9" fillId="0" borderId="49" xfId="0" applyFont="1" applyBorder="1" applyAlignment="1" applyProtection="1">
      <alignment horizontal="left"/>
      <protection hidden="1"/>
    </xf>
    <xf numFmtId="0" fontId="11" fillId="0" borderId="10" xfId="0" applyFont="1" applyBorder="1" applyAlignment="1" applyProtection="1">
      <alignment horizontal="center" vertical="center"/>
      <protection hidden="1"/>
    </xf>
    <xf numFmtId="0" fontId="11" fillId="0" borderId="38" xfId="0" applyFont="1" applyBorder="1" applyAlignment="1" applyProtection="1">
      <alignment horizontal="center" vertical="center"/>
      <protection hidden="1"/>
    </xf>
    <xf numFmtId="0" fontId="29" fillId="0" borderId="47" xfId="0" applyFont="1" applyBorder="1" applyAlignment="1">
      <alignment horizontal="left" vertical="top" wrapText="1"/>
    </xf>
    <xf numFmtId="0" fontId="29" fillId="0" borderId="64" xfId="0" applyFont="1" applyBorder="1" applyAlignment="1">
      <alignment horizontal="left" vertical="top" wrapText="1"/>
    </xf>
    <xf numFmtId="0" fontId="5" fillId="2" borderId="3" xfId="1" applyAlignment="1">
      <alignment horizontal="left" vertical="top" wrapText="1"/>
      <protection locked="0"/>
    </xf>
    <xf numFmtId="0" fontId="5" fillId="2" borderId="9" xfId="1" applyBorder="1" applyAlignment="1">
      <alignment horizontal="left" vertical="top" wrapText="1"/>
      <protection locked="0"/>
    </xf>
    <xf numFmtId="0" fontId="1" fillId="0" borderId="16" xfId="0" applyFont="1" applyBorder="1" applyAlignment="1">
      <alignment horizontal="center" vertical="center" wrapText="1"/>
    </xf>
    <xf numFmtId="0" fontId="0" fillId="0" borderId="16" xfId="0" applyBorder="1" applyAlignment="1">
      <alignment horizontal="center" vertical="center"/>
    </xf>
    <xf numFmtId="0" fontId="0" fillId="0" borderId="24" xfId="0" applyBorder="1" applyAlignment="1">
      <alignment horizontal="center" vertical="center"/>
    </xf>
    <xf numFmtId="0" fontId="25" fillId="0" borderId="63" xfId="0" applyFont="1" applyBorder="1" applyAlignment="1">
      <alignment horizontal="left"/>
    </xf>
    <xf numFmtId="0" fontId="25" fillId="0" borderId="38" xfId="0" applyFont="1" applyBorder="1" applyAlignment="1">
      <alignment horizontal="left"/>
    </xf>
    <xf numFmtId="0" fontId="25" fillId="0" borderId="40" xfId="0" applyFont="1" applyBorder="1" applyAlignment="1">
      <alignment horizontal="left"/>
    </xf>
    <xf numFmtId="0" fontId="29" fillId="0" borderId="23" xfId="0" applyFont="1" applyBorder="1" applyAlignment="1">
      <alignment vertical="top" wrapText="1"/>
    </xf>
    <xf numFmtId="0" fontId="0" fillId="0" borderId="16" xfId="0" applyBorder="1" applyAlignment="1">
      <alignment vertical="top" wrapText="1"/>
    </xf>
    <xf numFmtId="0" fontId="5" fillId="2" borderId="39" xfId="1" applyBorder="1" applyAlignment="1">
      <alignment horizontal="left" vertical="top" wrapText="1"/>
      <protection locked="0"/>
    </xf>
    <xf numFmtId="0" fontId="5" fillId="2" borderId="37" xfId="1" applyBorder="1" applyAlignment="1">
      <alignment horizontal="left" vertical="top" wrapText="1"/>
      <protection locked="0"/>
    </xf>
    <xf numFmtId="0" fontId="5" fillId="2" borderId="41" xfId="1" applyBorder="1" applyAlignment="1">
      <alignment horizontal="left" vertical="top" wrapText="1"/>
      <protection locked="0"/>
    </xf>
    <xf numFmtId="0" fontId="29" fillId="0" borderId="47" xfId="0" applyFont="1" applyBorder="1" applyAlignment="1">
      <alignment vertical="top" wrapText="1"/>
    </xf>
    <xf numFmtId="0" fontId="1" fillId="0" borderId="64" xfId="0" applyFont="1" applyBorder="1" applyAlignment="1">
      <alignment vertical="top" wrapText="1"/>
    </xf>
    <xf numFmtId="0" fontId="5" fillId="2" borderId="3" xfId="1" applyAlignment="1">
      <alignment horizontal="left" vertical="top"/>
      <protection locked="0"/>
    </xf>
    <xf numFmtId="0" fontId="5" fillId="2" borderId="9" xfId="1" applyBorder="1" applyAlignment="1">
      <alignment horizontal="left" vertical="top"/>
      <protection locked="0"/>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8" fillId="0" borderId="16" xfId="0" applyFont="1" applyBorder="1" applyAlignment="1">
      <alignment horizontal="center" vertical="center" wrapText="1"/>
    </xf>
    <xf numFmtId="0" fontId="0" fillId="0" borderId="0" xfId="0"/>
    <xf numFmtId="0" fontId="29" fillId="0" borderId="11" xfId="0" applyFont="1" applyBorder="1" applyAlignment="1">
      <alignment horizontal="left" vertical="top" wrapText="1"/>
    </xf>
    <xf numFmtId="0" fontId="29" fillId="0" borderId="35" xfId="0" applyFont="1" applyBorder="1" applyAlignment="1">
      <alignment horizontal="left" vertical="top" wrapText="1"/>
    </xf>
    <xf numFmtId="0" fontId="25" fillId="0" borderId="6" xfId="0" applyFont="1" applyBorder="1" applyAlignment="1">
      <alignment horizontal="left"/>
    </xf>
    <xf numFmtId="0" fontId="25" fillId="0" borderId="0" xfId="0" applyFont="1" applyAlignment="1">
      <alignment horizontal="left"/>
    </xf>
    <xf numFmtId="0" fontId="25" fillId="0" borderId="7" xfId="0" applyFont="1" applyBorder="1" applyAlignment="1">
      <alignment horizontal="left"/>
    </xf>
    <xf numFmtId="0" fontId="25" fillId="0" borderId="63" xfId="0" applyFont="1" applyBorder="1" applyAlignment="1">
      <alignment horizontal="left" wrapText="1"/>
    </xf>
    <xf numFmtId="0" fontId="25" fillId="0" borderId="38" xfId="0" applyFont="1" applyBorder="1" applyAlignment="1">
      <alignment horizontal="left" wrapText="1"/>
    </xf>
    <xf numFmtId="0" fontId="25" fillId="0" borderId="40" xfId="0" applyFont="1" applyBorder="1" applyAlignment="1">
      <alignment horizontal="left" wrapText="1"/>
    </xf>
    <xf numFmtId="0" fontId="5" fillId="2" borderId="33" xfId="1" applyBorder="1" applyAlignment="1">
      <alignment horizontal="left" vertical="top" wrapText="1"/>
      <protection locked="0"/>
    </xf>
    <xf numFmtId="0" fontId="5" fillId="2" borderId="32" xfId="1" applyBorder="1" applyAlignment="1">
      <alignment horizontal="left" vertical="top" wrapText="1"/>
      <protection locked="0"/>
    </xf>
    <xf numFmtId="0" fontId="5" fillId="2" borderId="31" xfId="1" applyBorder="1" applyAlignment="1">
      <alignment horizontal="left" vertical="top" wrapText="1"/>
      <protection locked="0"/>
    </xf>
    <xf numFmtId="0" fontId="29" fillId="0" borderId="23" xfId="0" applyFont="1" applyBorder="1" applyAlignment="1">
      <alignment horizontal="left" vertical="top" wrapText="1"/>
    </xf>
    <xf numFmtId="0" fontId="0" fillId="0" borderId="16" xfId="0" applyBorder="1" applyAlignment="1">
      <alignment horizontal="left" vertical="top"/>
    </xf>
    <xf numFmtId="0" fontId="24"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6" fillId="3" borderId="28" xfId="4" applyNumberFormat="1" applyBorder="1" applyAlignment="1" applyProtection="1">
      <alignment horizontal="center" vertical="top" wrapText="1"/>
      <protection hidden="1"/>
    </xf>
    <xf numFmtId="165" fontId="26" fillId="3" borderId="22" xfId="4" applyNumberFormat="1" applyAlignment="1" applyProtection="1">
      <alignment horizontal="center" vertical="top" wrapText="1"/>
      <protection hidden="1"/>
    </xf>
    <xf numFmtId="165" fontId="26"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5" fillId="2" borderId="62" xfId="1" applyBorder="1" applyAlignment="1">
      <alignment horizontal="left" vertical="top" wrapText="1"/>
      <protection locked="0"/>
    </xf>
    <xf numFmtId="0" fontId="5" fillId="2" borderId="54" xfId="1" applyBorder="1" applyAlignment="1">
      <alignment horizontal="left" wrapText="1"/>
      <protection locked="0"/>
    </xf>
    <xf numFmtId="0" fontId="5" fillId="2" borderId="48" xfId="1" applyBorder="1" applyAlignment="1">
      <alignment horizontal="left" wrapText="1"/>
      <protection locked="0"/>
    </xf>
    <xf numFmtId="0" fontId="5" fillId="2" borderId="49" xfId="1" applyBorder="1" applyAlignment="1">
      <alignment horizontal="left" wrapText="1"/>
      <protection locked="0"/>
    </xf>
    <xf numFmtId="0" fontId="5" fillId="2" borderId="66" xfId="1" applyBorder="1" applyAlignment="1">
      <alignment horizontal="left" wrapText="1"/>
      <protection locked="0"/>
    </xf>
    <xf numFmtId="0" fontId="5" fillId="2" borderId="32" xfId="1" applyBorder="1" applyAlignment="1">
      <alignment horizontal="left" wrapText="1"/>
      <protection locked="0"/>
    </xf>
    <xf numFmtId="0" fontId="5" fillId="2" borderId="31" xfId="1" applyBorder="1" applyAlignment="1">
      <alignment horizontal="left" wrapText="1"/>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8" fillId="4" borderId="6" xfId="0" quotePrefix="1" applyFont="1" applyFill="1" applyBorder="1" applyAlignment="1">
      <alignment horizontal="left" vertical="top" wrapText="1"/>
    </xf>
    <xf numFmtId="0" fontId="18" fillId="4" borderId="0" xfId="0" applyFont="1" applyFill="1" applyAlignment="1">
      <alignment horizontal="left" vertical="top" wrapText="1"/>
    </xf>
    <xf numFmtId="0" fontId="18" fillId="4" borderId="7" xfId="0" applyFont="1" applyFill="1" applyBorder="1" applyAlignment="1">
      <alignment horizontal="left" vertical="top" wrapText="1"/>
    </xf>
    <xf numFmtId="0" fontId="34" fillId="4" borderId="17" xfId="3" quotePrefix="1" applyFont="1" applyFill="1" applyBorder="1" applyAlignment="1" applyProtection="1">
      <alignment horizontal="left" vertical="top" wrapText="1"/>
    </xf>
    <xf numFmtId="0" fontId="34" fillId="4" borderId="1" xfId="3" applyFont="1" applyFill="1" applyBorder="1" applyAlignment="1" applyProtection="1">
      <alignment horizontal="left" vertical="top" wrapText="1"/>
    </xf>
    <xf numFmtId="0" fontId="34" fillId="4" borderId="18" xfId="3" applyFont="1" applyFill="1" applyBorder="1" applyAlignment="1" applyProtection="1">
      <alignment horizontal="left" vertical="top" wrapText="1"/>
    </xf>
    <xf numFmtId="49" fontId="5" fillId="2" borderId="16" xfId="1" applyNumberFormat="1" applyBorder="1" applyAlignment="1">
      <alignment horizontal="left"/>
      <protection locked="0"/>
    </xf>
    <xf numFmtId="49" fontId="5" fillId="2" borderId="24" xfId="1" applyNumberFormat="1" applyBorder="1" applyAlignment="1">
      <alignment horizontal="left"/>
      <protection locked="0"/>
    </xf>
    <xf numFmtId="49" fontId="5" fillId="2" borderId="54" xfId="1" applyNumberFormat="1" applyBorder="1" applyAlignment="1">
      <alignment horizontal="left"/>
      <protection locked="0"/>
    </xf>
    <xf numFmtId="49" fontId="5" fillId="2" borderId="48" xfId="1" applyNumberFormat="1" applyBorder="1" applyAlignment="1">
      <alignment horizontal="left"/>
      <protection locked="0"/>
    </xf>
    <xf numFmtId="49" fontId="5" fillId="2" borderId="49" xfId="1" applyNumberFormat="1" applyBorder="1" applyAlignment="1">
      <alignment horizontal="left"/>
      <protection locked="0"/>
    </xf>
    <xf numFmtId="0" fontId="0" fillId="0" borderId="54" xfId="0" applyBorder="1"/>
    <xf numFmtId="0" fontId="0" fillId="0" borderId="48" xfId="0" applyBorder="1"/>
    <xf numFmtId="0" fontId="0" fillId="0" borderId="49" xfId="0" applyBorder="1"/>
  </cellXfs>
  <cellStyles count="7">
    <cellStyle name="Calculation" xfId="2" builtinId="22" customBuiltin="1"/>
    <cellStyle name="Comma" xfId="5" builtinId="3"/>
    <cellStyle name="Hyperlink" xfId="3" builtinId="8"/>
    <cellStyle name="Input" xfId="1" builtinId="20" customBuiltin="1"/>
    <cellStyle name="Normal" xfId="0" builtinId="0"/>
    <cellStyle name="Output" xfId="4" builtinId="21"/>
    <cellStyle name="Per cent" xfId="6"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76200</xdr:colOff>
      <xdr:row>2</xdr:row>
      <xdr:rowOff>57150</xdr:rowOff>
    </xdr:from>
    <xdr:to>
      <xdr:col>15</xdr:col>
      <xdr:colOff>132986</xdr:colOff>
      <xdr:row>2</xdr:row>
      <xdr:rowOff>752388</xdr:rowOff>
    </xdr:to>
    <xdr:pic>
      <xdr:nvPicPr>
        <xdr:cNvPr id="2" name="Picture 1">
          <a:extLst>
            <a:ext uri="{FF2B5EF4-FFF2-40B4-BE49-F238E27FC236}">
              <a16:creationId xmlns:a16="http://schemas.microsoft.com/office/drawing/2014/main" id="{4B288844-1E42-4139-8B10-10093DB2470A}"/>
            </a:ext>
          </a:extLst>
        </xdr:cNvPr>
        <xdr:cNvPicPr>
          <a:picLocks noChangeAspect="1"/>
        </xdr:cNvPicPr>
      </xdr:nvPicPr>
      <xdr:blipFill>
        <a:blip xmlns:r="http://schemas.openxmlformats.org/officeDocument/2006/relationships" r:embed="rId1"/>
        <a:stretch>
          <a:fillRect/>
        </a:stretch>
      </xdr:blipFill>
      <xdr:spPr>
        <a:xfrm>
          <a:off x="11068050" y="438150"/>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personal/s222715_dtu_dk/Documents/Skrivebord/New%20templates%20december%202022/MSC%20done/Template%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D169"/>
  <sheetViews>
    <sheetView showGridLines="0" tabSelected="1" topLeftCell="B14" zoomScaleNormal="100" workbookViewId="0">
      <selection activeCell="E22" sqref="D22:E22"/>
    </sheetView>
  </sheetViews>
  <sheetFormatPr defaultColWidth="9.140625" defaultRowHeight="15"/>
  <cols>
    <col min="1" max="1" width="58.85546875" style="9" customWidth="1"/>
    <col min="2" max="2" width="11" style="9" customWidth="1"/>
    <col min="3" max="3" width="10.85546875" style="9" customWidth="1"/>
    <col min="4" max="10" width="10.7109375" style="9" customWidth="1"/>
    <col min="11" max="11" width="9.140625" style="9"/>
    <col min="12" max="22" width="10.7109375" style="9" customWidth="1"/>
    <col min="23" max="23" width="47.85546875" style="9" customWidth="1"/>
    <col min="24" max="24" width="47.140625" style="9" customWidth="1"/>
    <col min="25" max="16384" width="9.140625" style="9"/>
  </cols>
  <sheetData>
    <row r="1" spans="1:18" ht="15" customHeight="1">
      <c r="A1" s="147" t="s">
        <v>459</v>
      </c>
      <c r="B1" s="148"/>
      <c r="C1" s="148"/>
      <c r="D1" s="148"/>
      <c r="E1" s="148"/>
      <c r="F1" s="148"/>
      <c r="G1" s="148"/>
      <c r="H1" s="148"/>
      <c r="I1" s="148"/>
      <c r="J1" s="148"/>
      <c r="K1" s="148"/>
      <c r="L1" s="15"/>
      <c r="M1" s="75" t="s">
        <v>418</v>
      </c>
    </row>
    <row r="2" spans="1:18" ht="15" customHeight="1">
      <c r="A2" s="148"/>
      <c r="B2" s="148"/>
      <c r="C2" s="148"/>
      <c r="D2" s="148"/>
      <c r="E2" s="148"/>
      <c r="F2" s="148"/>
      <c r="G2" s="148"/>
      <c r="H2" s="148"/>
      <c r="I2" s="148"/>
      <c r="J2" s="148"/>
      <c r="K2" s="148"/>
      <c r="L2" s="15"/>
      <c r="M2" s="75" t="s">
        <v>419</v>
      </c>
    </row>
    <row r="3" spans="1:18" ht="84" customHeight="1">
      <c r="A3" s="149" t="s">
        <v>448</v>
      </c>
      <c r="B3" s="150"/>
      <c r="C3" s="150"/>
      <c r="D3" s="150"/>
      <c r="E3" s="150"/>
      <c r="F3" s="150"/>
      <c r="G3" s="150"/>
      <c r="H3" s="150"/>
      <c r="I3" s="150"/>
      <c r="J3" s="150"/>
      <c r="K3" s="150"/>
      <c r="M3" s="75" t="s">
        <v>420</v>
      </c>
    </row>
    <row r="4" spans="1:18" ht="15.75">
      <c r="A4" s="134" t="s">
        <v>353</v>
      </c>
      <c r="B4" s="84"/>
      <c r="C4" s="84"/>
      <c r="D4" s="84"/>
      <c r="E4" s="84"/>
      <c r="F4" s="84"/>
      <c r="G4" s="84"/>
      <c r="H4" s="84"/>
      <c r="I4" s="84"/>
      <c r="J4" s="84"/>
      <c r="K4" s="84"/>
      <c r="L4" s="12"/>
      <c r="M4" s="75" t="s">
        <v>421</v>
      </c>
    </row>
    <row r="5" spans="1:18">
      <c r="A5" s="85" t="s">
        <v>266</v>
      </c>
      <c r="B5" s="141"/>
      <c r="C5" s="141"/>
      <c r="D5" s="141"/>
      <c r="E5" s="141"/>
      <c r="F5" s="141"/>
      <c r="G5" s="141"/>
      <c r="H5" s="141"/>
      <c r="I5" s="141"/>
      <c r="J5" s="141"/>
      <c r="K5" s="141"/>
      <c r="L5" s="86" t="s">
        <v>449</v>
      </c>
      <c r="M5" s="75" t="s">
        <v>422</v>
      </c>
    </row>
    <row r="6" spans="1:18">
      <c r="A6" s="87" t="s">
        <v>264</v>
      </c>
      <c r="B6" s="141"/>
      <c r="C6" s="141"/>
      <c r="D6" s="141"/>
      <c r="E6" s="141"/>
      <c r="F6" s="141"/>
      <c r="G6" s="141"/>
      <c r="H6" s="141"/>
      <c r="I6" s="141"/>
      <c r="J6" s="141"/>
      <c r="K6" s="141"/>
      <c r="L6" s="86" t="s">
        <v>450</v>
      </c>
      <c r="M6" s="75"/>
    </row>
    <row r="7" spans="1:18">
      <c r="A7" s="88" t="s">
        <v>265</v>
      </c>
      <c r="B7" s="141"/>
      <c r="C7" s="141"/>
      <c r="D7" s="141"/>
      <c r="E7" s="141"/>
      <c r="F7" s="141"/>
      <c r="G7" s="141"/>
      <c r="H7" s="141"/>
      <c r="I7" s="141"/>
      <c r="J7" s="141"/>
      <c r="K7" s="141"/>
      <c r="L7" s="86" t="s">
        <v>451</v>
      </c>
    </row>
    <row r="8" spans="1:18">
      <c r="A8" s="89"/>
      <c r="B8" s="89"/>
      <c r="C8" s="89"/>
      <c r="D8" s="89"/>
      <c r="E8" s="89"/>
      <c r="F8" s="89"/>
      <c r="G8" s="89"/>
      <c r="H8" s="89"/>
      <c r="I8" s="89"/>
      <c r="J8" s="89"/>
      <c r="K8" s="89"/>
    </row>
    <row r="9" spans="1:18">
      <c r="A9" s="90" t="s">
        <v>352</v>
      </c>
      <c r="B9" s="89"/>
      <c r="C9" s="89"/>
      <c r="D9" s="89"/>
      <c r="E9" s="89"/>
      <c r="F9" s="89"/>
      <c r="G9" s="89"/>
      <c r="H9" s="89"/>
      <c r="I9" s="89"/>
      <c r="J9" s="89"/>
      <c r="K9" s="89"/>
    </row>
    <row r="10" spans="1:18">
      <c r="A10" s="91" t="s">
        <v>259</v>
      </c>
      <c r="B10" s="141"/>
      <c r="C10" s="141"/>
      <c r="D10" s="141"/>
      <c r="E10" s="141"/>
      <c r="F10" s="141"/>
      <c r="G10" s="141"/>
      <c r="H10" s="141"/>
      <c r="I10" s="141"/>
      <c r="J10" s="141"/>
      <c r="K10" s="141"/>
      <c r="L10" s="2" t="s">
        <v>452</v>
      </c>
    </row>
    <row r="11" spans="1:18">
      <c r="A11" s="135" t="s">
        <v>423</v>
      </c>
      <c r="B11" s="141"/>
      <c r="C11" s="141"/>
      <c r="D11" s="141"/>
      <c r="E11" s="141"/>
      <c r="F11" s="141"/>
      <c r="G11" s="141"/>
      <c r="H11" s="141"/>
      <c r="I11" s="141"/>
      <c r="J11" s="141"/>
      <c r="K11" s="141"/>
      <c r="L11" s="2"/>
    </row>
    <row r="12" spans="1:18">
      <c r="A12" s="136" t="s">
        <v>267</v>
      </c>
      <c r="B12" s="18"/>
      <c r="C12" s="151" t="s">
        <v>453</v>
      </c>
      <c r="D12" s="152"/>
      <c r="E12" s="152"/>
      <c r="F12" s="152"/>
      <c r="G12" s="152"/>
      <c r="H12" s="152"/>
      <c r="I12" s="152"/>
      <c r="J12" s="152"/>
      <c r="K12" s="152"/>
    </row>
    <row r="13" spans="1:18">
      <c r="A13" s="22" t="s">
        <v>263</v>
      </c>
      <c r="B13" s="23"/>
      <c r="C13" s="153" t="s">
        <v>454</v>
      </c>
      <c r="D13" s="154"/>
      <c r="E13" s="154"/>
      <c r="F13" s="154"/>
      <c r="G13" s="154"/>
      <c r="H13" s="154"/>
      <c r="I13" s="154"/>
      <c r="J13" s="154"/>
      <c r="K13" s="154"/>
    </row>
    <row r="14" spans="1:18">
      <c r="A14" s="89"/>
      <c r="B14" s="89"/>
      <c r="C14" s="89"/>
      <c r="D14" s="89"/>
      <c r="E14" s="89"/>
      <c r="F14" s="89"/>
      <c r="G14" s="89"/>
      <c r="H14" s="89"/>
      <c r="I14" s="89"/>
      <c r="J14" s="89"/>
      <c r="K14" s="89"/>
      <c r="R14" s="13"/>
    </row>
    <row r="15" spans="1:18">
      <c r="A15" s="90" t="s">
        <v>351</v>
      </c>
      <c r="B15" s="89"/>
      <c r="C15" s="89"/>
      <c r="D15" s="89"/>
      <c r="E15" s="89"/>
      <c r="F15" s="89"/>
      <c r="G15" s="89"/>
      <c r="H15" s="89"/>
      <c r="I15" s="89"/>
      <c r="J15" s="89"/>
      <c r="K15" s="89"/>
    </row>
    <row r="16" spans="1:18">
      <c r="A16" s="85" t="s">
        <v>260</v>
      </c>
      <c r="B16" s="18"/>
      <c r="C16" s="153" t="s">
        <v>455</v>
      </c>
      <c r="D16" s="154"/>
      <c r="E16" s="154"/>
      <c r="F16" s="154"/>
      <c r="G16" s="154"/>
      <c r="H16" s="154"/>
      <c r="I16" s="142" t="s">
        <v>354</v>
      </c>
      <c r="J16" s="143"/>
      <c r="K16" s="92" t="str">
        <f>IFERROR(SUMPRODUCT(B24:B122,C24:C122)/SUM(B24:B122)," ")</f>
        <v xml:space="preserve"> </v>
      </c>
      <c r="L16" s="14" t="s">
        <v>347</v>
      </c>
    </row>
    <row r="17" spans="1:30">
      <c r="A17" s="87" t="s">
        <v>261</v>
      </c>
      <c r="B17" s="19"/>
      <c r="C17" s="153" t="s">
        <v>456</v>
      </c>
      <c r="D17" s="154"/>
      <c r="E17" s="154"/>
      <c r="F17" s="154"/>
      <c r="G17" s="154"/>
      <c r="H17" s="154"/>
      <c r="I17" s="142"/>
      <c r="J17" s="142"/>
      <c r="K17" s="93"/>
      <c r="L17" s="14" t="s">
        <v>348</v>
      </c>
    </row>
    <row r="18" spans="1:30">
      <c r="A18" s="88" t="s">
        <v>262</v>
      </c>
      <c r="B18" s="18"/>
      <c r="C18" s="153" t="s">
        <v>457</v>
      </c>
      <c r="D18" s="154"/>
      <c r="E18" s="154"/>
      <c r="F18" s="154"/>
      <c r="G18" s="154"/>
      <c r="H18" s="154"/>
      <c r="I18" s="142" t="s">
        <v>458</v>
      </c>
      <c r="J18" s="143"/>
      <c r="K18" s="92" t="str">
        <f>IFERROR(SUMPRODUCT(D22:U22,D23:U23)/(SUM(D22:U22))," ")</f>
        <v xml:space="preserve"> </v>
      </c>
      <c r="L18" s="14" t="s">
        <v>349</v>
      </c>
    </row>
    <row r="19" spans="1:30" ht="15.75" thickBot="1">
      <c r="A19"/>
      <c r="B19"/>
      <c r="C19"/>
      <c r="D19"/>
      <c r="E19"/>
      <c r="F19"/>
      <c r="G19"/>
      <c r="H19"/>
      <c r="I19"/>
      <c r="J19"/>
      <c r="K19"/>
      <c r="L19"/>
    </row>
    <row r="20" spans="1:30" ht="15.75" thickBot="1">
      <c r="A20" s="90" t="s">
        <v>350</v>
      </c>
      <c r="D20" s="144" t="s">
        <v>481</v>
      </c>
      <c r="E20" s="145"/>
      <c r="F20" s="145"/>
      <c r="G20" s="145"/>
      <c r="H20" s="145"/>
      <c r="I20" s="145"/>
      <c r="J20" s="145"/>
      <c r="K20" s="145"/>
      <c r="L20" s="145"/>
      <c r="M20" s="145"/>
      <c r="N20" s="145"/>
      <c r="O20" s="145"/>
      <c r="P20" s="145"/>
      <c r="Q20" s="145"/>
      <c r="R20" s="145"/>
      <c r="S20" s="145"/>
      <c r="T20" s="145"/>
      <c r="U20" s="146"/>
    </row>
    <row r="21" spans="1:30" ht="254.25" customHeight="1" thickBot="1">
      <c r="A21" s="116" t="s">
        <v>482</v>
      </c>
      <c r="B21" s="117" t="s">
        <v>483</v>
      </c>
      <c r="C21" s="118" t="s">
        <v>484</v>
      </c>
      <c r="D21" s="80" t="s">
        <v>377</v>
      </c>
      <c r="E21" s="80" t="s">
        <v>378</v>
      </c>
      <c r="F21" s="80" t="s">
        <v>379</v>
      </c>
      <c r="G21" s="80" t="s">
        <v>380</v>
      </c>
      <c r="H21" s="80" t="s">
        <v>382</v>
      </c>
      <c r="I21" s="80" t="s">
        <v>383</v>
      </c>
      <c r="J21" s="80" t="s">
        <v>384</v>
      </c>
      <c r="K21" s="80" t="s">
        <v>385</v>
      </c>
      <c r="L21" s="80" t="s">
        <v>386</v>
      </c>
      <c r="M21" s="80" t="s">
        <v>388</v>
      </c>
      <c r="N21" s="80" t="s">
        <v>389</v>
      </c>
      <c r="O21" s="80" t="s">
        <v>390</v>
      </c>
      <c r="P21" s="80" t="s">
        <v>392</v>
      </c>
      <c r="Q21" s="80" t="s">
        <v>393</v>
      </c>
      <c r="R21" s="80" t="s">
        <v>394</v>
      </c>
      <c r="S21" s="80" t="s">
        <v>396</v>
      </c>
      <c r="T21" s="80" t="s">
        <v>397</v>
      </c>
      <c r="U21" s="81" t="s">
        <v>398</v>
      </c>
      <c r="V21" s="83" t="s">
        <v>422</v>
      </c>
      <c r="W21" s="62"/>
    </row>
    <row r="22" spans="1:30" ht="15.75" thickBot="1">
      <c r="A22" s="119" t="s">
        <v>485</v>
      </c>
      <c r="B22" s="131">
        <f>SUM(B24:B122,B124:B143)</f>
        <v>0</v>
      </c>
      <c r="C22" s="10"/>
      <c r="D22" s="63">
        <f>IFERROR(SUMPRODUCT($B$24:$B$143,D$24:D$143)/100,"")</f>
        <v>0</v>
      </c>
      <c r="E22" s="63">
        <f>IFERROR(SUMPRODUCT($B$24:$B$143,E$24:E$143)/100,"")</f>
        <v>0</v>
      </c>
      <c r="F22" s="63">
        <f t="shared" ref="F22:U22" si="0">IFERROR(SUMPRODUCT($B$24:$B$143,F$24:F$143)/100,"")</f>
        <v>0</v>
      </c>
      <c r="G22" s="63">
        <f t="shared" si="0"/>
        <v>0</v>
      </c>
      <c r="H22" s="63">
        <f t="shared" si="0"/>
        <v>0</v>
      </c>
      <c r="I22" s="63">
        <f t="shared" si="0"/>
        <v>0</v>
      </c>
      <c r="J22" s="63">
        <f t="shared" si="0"/>
        <v>0</v>
      </c>
      <c r="K22" s="63">
        <f t="shared" si="0"/>
        <v>0</v>
      </c>
      <c r="L22" s="63">
        <f t="shared" si="0"/>
        <v>0</v>
      </c>
      <c r="M22" s="63">
        <f t="shared" si="0"/>
        <v>0</v>
      </c>
      <c r="N22" s="63">
        <f t="shared" si="0"/>
        <v>0</v>
      </c>
      <c r="O22" s="63">
        <f t="shared" si="0"/>
        <v>0</v>
      </c>
      <c r="P22" s="63">
        <f t="shared" si="0"/>
        <v>0</v>
      </c>
      <c r="Q22" s="63">
        <f t="shared" si="0"/>
        <v>0</v>
      </c>
      <c r="R22" s="63">
        <f t="shared" si="0"/>
        <v>0</v>
      </c>
      <c r="S22" s="63">
        <f t="shared" si="0"/>
        <v>0</v>
      </c>
      <c r="T22" s="63">
        <f t="shared" si="0"/>
        <v>0</v>
      </c>
      <c r="U22" s="63">
        <f t="shared" si="0"/>
        <v>0</v>
      </c>
      <c r="V22" s="82" t="str">
        <f>IFERROR((B22-SUM(D22:U22))/B22,"")</f>
        <v/>
      </c>
      <c r="Y22"/>
      <c r="Z22"/>
      <c r="AA22"/>
      <c r="AB22"/>
      <c r="AC22"/>
      <c r="AD22"/>
    </row>
    <row r="23" spans="1:30" ht="30" customHeight="1" thickBot="1">
      <c r="A23" s="120" t="s">
        <v>486</v>
      </c>
      <c r="B23" s="132"/>
      <c r="C23" s="133">
        <f>IFERROR(AVERAGE(C24:C122),)</f>
        <v>0</v>
      </c>
      <c r="D23" s="127">
        <f>IFERROR(SUMPRODUCT($B$24:$B$122,$C$24:$C$122,D24:D122)/SUMPRODUCT($B$24:$B$122,D24:D122),)</f>
        <v>0</v>
      </c>
      <c r="E23" s="128">
        <f>IFERROR(SUMPRODUCT($B$24:$B$122,$C$24:$C$122,E24:E122)/SUMPRODUCT($B$24:$B$122,E24:E122),)</f>
        <v>0</v>
      </c>
      <c r="F23" s="128">
        <f t="shared" ref="F23" si="1">IFERROR(SUMPRODUCT($B$24:$B$122,$C$24:$C$122,F24:F122)/SUMPRODUCT($B$24:$B$122,F24:F122),)</f>
        <v>0</v>
      </c>
      <c r="G23" s="128">
        <f t="shared" ref="G23" si="2">IFERROR(SUMPRODUCT($B$24:$B$122,$C$24:$C$122,G24:G122)/SUMPRODUCT($B$24:$B$122,G24:G122),)</f>
        <v>0</v>
      </c>
      <c r="H23" s="128">
        <f t="shared" ref="H23" si="3">IFERROR(SUMPRODUCT($B$24:$B$122,$C$24:$C$122,H24:H122)/SUMPRODUCT($B$24:$B$122,H24:H122),)</f>
        <v>0</v>
      </c>
      <c r="I23" s="128">
        <f t="shared" ref="I23" si="4">IFERROR(SUMPRODUCT($B$24:$B$122,$C$24:$C$122,I24:I122)/SUMPRODUCT($B$24:$B$122,I24:I122),)</f>
        <v>0</v>
      </c>
      <c r="J23" s="128">
        <f t="shared" ref="J23" si="5">IFERROR(SUMPRODUCT($B$24:$B$122,$C$24:$C$122,J24:J122)/SUMPRODUCT($B$24:$B$122,J24:J122),)</f>
        <v>0</v>
      </c>
      <c r="K23" s="128">
        <f t="shared" ref="K23" si="6">IFERROR(SUMPRODUCT($B$24:$B$122,$C$24:$C$122,K24:K122)/SUMPRODUCT($B$24:$B$122,K24:K122),)</f>
        <v>0</v>
      </c>
      <c r="L23" s="128">
        <f t="shared" ref="L23" si="7">IFERROR(SUMPRODUCT($B$24:$B$122,$C$24:$C$122,L24:L122)/SUMPRODUCT($B$24:$B$122,L24:L122),)</f>
        <v>0</v>
      </c>
      <c r="M23" s="128">
        <f t="shared" ref="M23" si="8">IFERROR(SUMPRODUCT($B$24:$B$122,$C$24:$C$122,M24:M122)/SUMPRODUCT($B$24:$B$122,M24:M122),)</f>
        <v>0</v>
      </c>
      <c r="N23" s="128">
        <f t="shared" ref="N23" si="9">IFERROR(SUMPRODUCT($B$24:$B$122,$C$24:$C$122,N24:N122)/SUMPRODUCT($B$24:$B$122,N24:N122),)</f>
        <v>0</v>
      </c>
      <c r="O23" s="128">
        <f t="shared" ref="O23" si="10">IFERROR(SUMPRODUCT($B$24:$B$122,$C$24:$C$122,O24:O122)/SUMPRODUCT($B$24:$B$122,O24:O122),)</f>
        <v>0</v>
      </c>
      <c r="P23" s="128">
        <f t="shared" ref="P23" si="11">IFERROR(SUMPRODUCT($B$24:$B$122,$C$24:$C$122,P24:P122)/SUMPRODUCT($B$24:$B$122,P24:P122),)</f>
        <v>0</v>
      </c>
      <c r="Q23" s="128">
        <f t="shared" ref="Q23" si="12">IFERROR(SUMPRODUCT($B$24:$B$122,$C$24:$C$122,Q24:Q122)/SUMPRODUCT($B$24:$B$122,Q24:Q122),)</f>
        <v>0</v>
      </c>
      <c r="R23" s="128">
        <f t="shared" ref="R23:U23" si="13">IFERROR(SUMPRODUCT($B$24:$B$122,$C$24:$C$122,R24:R122)/SUMPRODUCT($B$24:$B$122,R24:R122),)</f>
        <v>0</v>
      </c>
      <c r="S23" s="128">
        <f t="shared" si="13"/>
        <v>0</v>
      </c>
      <c r="T23" s="128">
        <f t="shared" si="13"/>
        <v>0</v>
      </c>
      <c r="U23" s="129">
        <f t="shared" si="13"/>
        <v>0</v>
      </c>
      <c r="V23" s="126">
        <f>IFERROR(SUMPRODUCT($B$24:$B$122,$C$24:$C$122,V24:V122)/SUMPRODUCT($B$24:$B$122,V24:V122),0)</f>
        <v>0</v>
      </c>
      <c r="W23" s="130" t="s">
        <v>424</v>
      </c>
      <c r="X23" s="64" t="s">
        <v>425</v>
      </c>
      <c r="Y23"/>
      <c r="Z23"/>
      <c r="AA23"/>
      <c r="AB23"/>
      <c r="AC23"/>
      <c r="AD23"/>
    </row>
    <row r="24" spans="1:30">
      <c r="A24" s="18" t="s">
        <v>258</v>
      </c>
      <c r="B24" s="121"/>
      <c r="C24" s="122"/>
      <c r="D24" s="123"/>
      <c r="E24" s="121"/>
      <c r="F24" s="121"/>
      <c r="G24" s="121"/>
      <c r="H24" s="121"/>
      <c r="I24" s="121"/>
      <c r="J24" s="121"/>
      <c r="K24" s="121"/>
      <c r="L24" s="121"/>
      <c r="M24" s="121"/>
      <c r="N24" s="121"/>
      <c r="O24" s="121"/>
      <c r="P24" s="121"/>
      <c r="Q24" s="121"/>
      <c r="R24" s="121"/>
      <c r="S24" s="121"/>
      <c r="T24" s="121"/>
      <c r="U24" s="121"/>
      <c r="V24" s="124" t="str">
        <f>IF(ISBLANK(B24)," ",100-SUM(D24:U24))</f>
        <v xml:space="preserve"> </v>
      </c>
      <c r="W24" s="125"/>
      <c r="X24" s="68"/>
      <c r="Y24"/>
      <c r="Z24"/>
      <c r="AA24"/>
      <c r="AB24"/>
      <c r="AC24"/>
      <c r="AD24"/>
    </row>
    <row r="25" spans="1:30" ht="14.45" customHeight="1">
      <c r="A25" s="18" t="s">
        <v>268</v>
      </c>
      <c r="B25" s="18"/>
      <c r="C25" s="65"/>
      <c r="D25" s="66"/>
      <c r="E25" s="18"/>
      <c r="F25" s="18"/>
      <c r="G25" s="18"/>
      <c r="H25" s="18"/>
      <c r="I25" s="18"/>
      <c r="J25" s="18"/>
      <c r="K25" s="18"/>
      <c r="L25" s="18"/>
      <c r="M25" s="18"/>
      <c r="N25" s="18"/>
      <c r="O25" s="18"/>
      <c r="P25" s="18"/>
      <c r="Q25" s="18"/>
      <c r="R25" s="18"/>
      <c r="S25" s="18"/>
      <c r="T25" s="18"/>
      <c r="U25" s="18"/>
      <c r="V25" s="67" t="str">
        <f t="shared" ref="V25:V88" si="14">IF(ISBLANK(B25)," ",100-SUM(D25:U25))</f>
        <v xml:space="preserve"> </v>
      </c>
      <c r="W25" s="68"/>
      <c r="X25" s="68"/>
      <c r="Y25"/>
      <c r="Z25"/>
      <c r="AA25"/>
      <c r="AB25"/>
      <c r="AC25"/>
      <c r="AD25"/>
    </row>
    <row r="26" spans="1:30">
      <c r="A26" s="18" t="s">
        <v>269</v>
      </c>
      <c r="B26" s="18"/>
      <c r="C26" s="65"/>
      <c r="D26" s="66"/>
      <c r="E26" s="18"/>
      <c r="F26" s="18"/>
      <c r="G26" s="18"/>
      <c r="H26" s="18"/>
      <c r="I26" s="18"/>
      <c r="J26" s="18"/>
      <c r="K26" s="18"/>
      <c r="L26" s="18"/>
      <c r="M26" s="18"/>
      <c r="N26" s="18"/>
      <c r="O26" s="18"/>
      <c r="P26" s="18"/>
      <c r="Q26" s="18"/>
      <c r="R26" s="18"/>
      <c r="S26" s="18"/>
      <c r="T26" s="18"/>
      <c r="U26" s="18"/>
      <c r="V26" s="67" t="str">
        <f t="shared" si="14"/>
        <v xml:space="preserve"> </v>
      </c>
      <c r="W26" s="68"/>
      <c r="X26" s="68"/>
      <c r="Y26"/>
      <c r="Z26"/>
      <c r="AA26"/>
      <c r="AB26"/>
      <c r="AC26"/>
      <c r="AD26"/>
    </row>
    <row r="27" spans="1:30">
      <c r="A27" s="18" t="s">
        <v>270</v>
      </c>
      <c r="B27" s="18"/>
      <c r="C27" s="65"/>
      <c r="D27" s="66"/>
      <c r="E27" s="18"/>
      <c r="F27" s="18"/>
      <c r="G27" s="18"/>
      <c r="H27" s="18"/>
      <c r="I27" s="18"/>
      <c r="J27" s="18"/>
      <c r="K27" s="18"/>
      <c r="L27" s="18"/>
      <c r="M27" s="18"/>
      <c r="N27" s="18"/>
      <c r="O27" s="18"/>
      <c r="P27" s="18"/>
      <c r="Q27" s="18"/>
      <c r="R27" s="18"/>
      <c r="S27" s="18"/>
      <c r="T27" s="18"/>
      <c r="U27" s="18"/>
      <c r="V27" s="67" t="str">
        <f t="shared" si="14"/>
        <v xml:space="preserve"> </v>
      </c>
      <c r="W27" s="68"/>
      <c r="X27" s="68"/>
      <c r="Y27"/>
      <c r="Z27"/>
      <c r="AA27"/>
      <c r="AB27"/>
      <c r="AC27"/>
      <c r="AD27"/>
    </row>
    <row r="28" spans="1:30">
      <c r="A28" s="18" t="s">
        <v>271</v>
      </c>
      <c r="B28" s="18"/>
      <c r="C28" s="65"/>
      <c r="D28" s="66"/>
      <c r="E28" s="18"/>
      <c r="F28" s="18"/>
      <c r="G28" s="18"/>
      <c r="H28" s="18"/>
      <c r="I28" s="18"/>
      <c r="J28" s="18"/>
      <c r="K28" s="18"/>
      <c r="L28" s="18"/>
      <c r="M28" s="18"/>
      <c r="N28" s="18"/>
      <c r="O28" s="18"/>
      <c r="P28" s="18"/>
      <c r="Q28" s="18"/>
      <c r="R28" s="18"/>
      <c r="S28" s="18"/>
      <c r="T28" s="18"/>
      <c r="U28" s="18"/>
      <c r="V28" s="67" t="str">
        <f t="shared" si="14"/>
        <v xml:space="preserve"> </v>
      </c>
      <c r="W28" s="68"/>
      <c r="X28" s="68"/>
      <c r="Y28"/>
      <c r="Z28"/>
      <c r="AA28"/>
      <c r="AB28"/>
      <c r="AC28"/>
      <c r="AD28"/>
    </row>
    <row r="29" spans="1:30">
      <c r="A29" s="18" t="s">
        <v>272</v>
      </c>
      <c r="B29" s="18"/>
      <c r="C29" s="65"/>
      <c r="D29" s="66"/>
      <c r="E29" s="18"/>
      <c r="F29" s="18"/>
      <c r="G29" s="18"/>
      <c r="H29" s="18"/>
      <c r="I29" s="18"/>
      <c r="J29" s="18"/>
      <c r="K29" s="18"/>
      <c r="L29" s="18"/>
      <c r="M29" s="18"/>
      <c r="N29" s="18"/>
      <c r="O29" s="18"/>
      <c r="P29" s="18"/>
      <c r="Q29" s="18"/>
      <c r="R29" s="18"/>
      <c r="S29" s="18"/>
      <c r="T29" s="18"/>
      <c r="U29" s="18"/>
      <c r="V29" s="67" t="str">
        <f t="shared" si="14"/>
        <v xml:space="preserve"> </v>
      </c>
      <c r="W29" s="68"/>
      <c r="X29" s="68"/>
      <c r="Y29"/>
      <c r="Z29"/>
      <c r="AA29"/>
      <c r="AB29"/>
      <c r="AC29"/>
      <c r="AD29"/>
    </row>
    <row r="30" spans="1:30">
      <c r="A30" s="18" t="s">
        <v>273</v>
      </c>
      <c r="B30" s="18"/>
      <c r="C30" s="65"/>
      <c r="D30" s="66"/>
      <c r="E30" s="18"/>
      <c r="F30" s="18"/>
      <c r="G30" s="18"/>
      <c r="H30" s="18"/>
      <c r="I30" s="18"/>
      <c r="J30" s="18"/>
      <c r="K30" s="18"/>
      <c r="L30" s="18"/>
      <c r="M30" s="18"/>
      <c r="N30" s="18"/>
      <c r="O30" s="18"/>
      <c r="P30" s="18"/>
      <c r="Q30" s="18"/>
      <c r="R30" s="18"/>
      <c r="S30" s="18"/>
      <c r="T30" s="18"/>
      <c r="U30" s="18"/>
      <c r="V30" s="67" t="str">
        <f t="shared" si="14"/>
        <v xml:space="preserve"> </v>
      </c>
      <c r="W30" s="68"/>
      <c r="X30" s="68"/>
      <c r="Y30"/>
      <c r="Z30"/>
      <c r="AA30"/>
      <c r="AB30"/>
      <c r="AC30"/>
      <c r="AD30"/>
    </row>
    <row r="31" spans="1:30">
      <c r="A31" s="18" t="s">
        <v>274</v>
      </c>
      <c r="B31" s="18"/>
      <c r="C31" s="65"/>
      <c r="D31" s="66"/>
      <c r="E31" s="18"/>
      <c r="F31" s="18"/>
      <c r="G31" s="18"/>
      <c r="H31" s="18"/>
      <c r="I31" s="18"/>
      <c r="J31" s="18"/>
      <c r="K31" s="18"/>
      <c r="L31" s="18"/>
      <c r="M31" s="18"/>
      <c r="N31" s="18"/>
      <c r="O31" s="18"/>
      <c r="P31" s="18"/>
      <c r="Q31" s="18"/>
      <c r="R31" s="18"/>
      <c r="S31" s="18"/>
      <c r="T31" s="18"/>
      <c r="U31" s="18"/>
      <c r="V31" s="67" t="str">
        <f t="shared" si="14"/>
        <v xml:space="preserve"> </v>
      </c>
      <c r="W31" s="68"/>
      <c r="X31" s="68"/>
      <c r="Y31"/>
      <c r="Z31"/>
      <c r="AA31"/>
      <c r="AB31"/>
      <c r="AC31"/>
      <c r="AD31"/>
    </row>
    <row r="32" spans="1:30">
      <c r="A32" s="18" t="s">
        <v>275</v>
      </c>
      <c r="B32" s="18"/>
      <c r="C32" s="65"/>
      <c r="D32" s="66"/>
      <c r="E32" s="18"/>
      <c r="F32" s="18"/>
      <c r="G32" s="18"/>
      <c r="H32" s="18"/>
      <c r="I32" s="18"/>
      <c r="J32" s="18"/>
      <c r="K32" s="18"/>
      <c r="L32" s="18"/>
      <c r="M32" s="18"/>
      <c r="N32" s="18"/>
      <c r="O32" s="18"/>
      <c r="P32" s="18"/>
      <c r="Q32" s="18"/>
      <c r="R32" s="18"/>
      <c r="S32" s="18"/>
      <c r="T32" s="18"/>
      <c r="U32" s="18"/>
      <c r="V32" s="67" t="str">
        <f t="shared" si="14"/>
        <v xml:space="preserve"> </v>
      </c>
      <c r="W32" s="68"/>
      <c r="X32" s="68"/>
      <c r="Y32"/>
      <c r="Z32"/>
      <c r="AA32"/>
      <c r="AB32"/>
      <c r="AC32"/>
      <c r="AD32"/>
    </row>
    <row r="33" spans="1:30">
      <c r="A33" s="18" t="s">
        <v>276</v>
      </c>
      <c r="B33" s="18"/>
      <c r="C33" s="65"/>
      <c r="D33" s="66"/>
      <c r="E33" s="18"/>
      <c r="F33" s="18"/>
      <c r="G33" s="18"/>
      <c r="H33" s="18"/>
      <c r="I33" s="18"/>
      <c r="J33" s="18"/>
      <c r="K33" s="18"/>
      <c r="L33" s="18"/>
      <c r="M33" s="18"/>
      <c r="N33" s="18"/>
      <c r="O33" s="18"/>
      <c r="P33" s="18"/>
      <c r="Q33" s="18"/>
      <c r="R33" s="18"/>
      <c r="S33" s="18"/>
      <c r="T33" s="18"/>
      <c r="U33" s="18"/>
      <c r="V33" s="67" t="str">
        <f t="shared" si="14"/>
        <v xml:space="preserve"> </v>
      </c>
      <c r="W33" s="68"/>
      <c r="X33" s="68"/>
      <c r="Y33"/>
      <c r="Z33"/>
      <c r="AA33"/>
      <c r="AB33"/>
      <c r="AC33"/>
      <c r="AD33"/>
    </row>
    <row r="34" spans="1:30">
      <c r="A34" s="18" t="s">
        <v>277</v>
      </c>
      <c r="B34" s="18"/>
      <c r="C34" s="65"/>
      <c r="D34" s="66"/>
      <c r="E34" s="18"/>
      <c r="F34" s="18"/>
      <c r="G34" s="18"/>
      <c r="H34" s="18"/>
      <c r="I34" s="18"/>
      <c r="J34" s="18"/>
      <c r="K34" s="18"/>
      <c r="L34" s="18"/>
      <c r="M34" s="18"/>
      <c r="N34" s="18"/>
      <c r="O34" s="18"/>
      <c r="P34" s="18"/>
      <c r="Q34" s="18"/>
      <c r="R34" s="18"/>
      <c r="S34" s="18"/>
      <c r="T34" s="18"/>
      <c r="U34" s="18"/>
      <c r="V34" s="67" t="str">
        <f t="shared" si="14"/>
        <v xml:space="preserve"> </v>
      </c>
      <c r="W34" s="68"/>
      <c r="X34" s="68"/>
      <c r="Y34"/>
      <c r="Z34"/>
      <c r="AA34"/>
      <c r="AB34"/>
      <c r="AC34"/>
      <c r="AD34"/>
    </row>
    <row r="35" spans="1:30">
      <c r="A35" s="18" t="s">
        <v>278</v>
      </c>
      <c r="B35" s="18"/>
      <c r="C35" s="65"/>
      <c r="D35" s="66"/>
      <c r="E35" s="18"/>
      <c r="F35" s="18"/>
      <c r="G35" s="18"/>
      <c r="H35" s="18"/>
      <c r="I35" s="18"/>
      <c r="J35" s="18"/>
      <c r="K35" s="18"/>
      <c r="L35" s="18"/>
      <c r="M35" s="18"/>
      <c r="N35" s="18"/>
      <c r="O35" s="18"/>
      <c r="P35" s="18"/>
      <c r="Q35" s="18"/>
      <c r="R35" s="18"/>
      <c r="S35" s="18"/>
      <c r="T35" s="18"/>
      <c r="U35" s="18"/>
      <c r="V35" s="67" t="str">
        <f t="shared" si="14"/>
        <v xml:space="preserve"> </v>
      </c>
      <c r="W35" s="68"/>
      <c r="X35" s="68"/>
      <c r="Y35"/>
      <c r="Z35"/>
      <c r="AA35"/>
      <c r="AB35"/>
      <c r="AC35"/>
      <c r="AD35"/>
    </row>
    <row r="36" spans="1:30">
      <c r="A36" s="18" t="s">
        <v>279</v>
      </c>
      <c r="B36" s="18"/>
      <c r="C36" s="65"/>
      <c r="D36" s="66"/>
      <c r="E36" s="18"/>
      <c r="F36" s="18"/>
      <c r="G36" s="18"/>
      <c r="H36" s="18"/>
      <c r="I36" s="18"/>
      <c r="J36" s="18"/>
      <c r="K36" s="18"/>
      <c r="L36" s="18"/>
      <c r="M36" s="18"/>
      <c r="N36" s="18"/>
      <c r="O36" s="18"/>
      <c r="P36" s="18"/>
      <c r="Q36" s="18"/>
      <c r="R36" s="18"/>
      <c r="S36" s="18"/>
      <c r="T36" s="18"/>
      <c r="U36" s="18"/>
      <c r="V36" s="67" t="str">
        <f t="shared" si="14"/>
        <v xml:space="preserve"> </v>
      </c>
      <c r="W36" s="68"/>
      <c r="X36" s="68"/>
      <c r="Y36"/>
      <c r="Z36"/>
      <c r="AA36"/>
      <c r="AB36"/>
      <c r="AC36"/>
      <c r="AD36"/>
    </row>
    <row r="37" spans="1:30">
      <c r="A37" s="18" t="s">
        <v>280</v>
      </c>
      <c r="B37" s="18"/>
      <c r="C37" s="65"/>
      <c r="D37" s="66"/>
      <c r="E37" s="18"/>
      <c r="F37" s="18"/>
      <c r="G37" s="18"/>
      <c r="H37" s="18"/>
      <c r="I37" s="18"/>
      <c r="J37" s="18"/>
      <c r="K37" s="18"/>
      <c r="L37" s="18"/>
      <c r="M37" s="18"/>
      <c r="N37" s="18"/>
      <c r="O37" s="18"/>
      <c r="P37" s="18"/>
      <c r="Q37" s="18"/>
      <c r="R37" s="18"/>
      <c r="S37" s="18"/>
      <c r="T37" s="18"/>
      <c r="U37" s="18"/>
      <c r="V37" s="67" t="str">
        <f t="shared" si="14"/>
        <v xml:space="preserve"> </v>
      </c>
      <c r="W37" s="68"/>
      <c r="X37" s="68"/>
      <c r="Y37"/>
      <c r="Z37"/>
      <c r="AA37"/>
      <c r="AB37"/>
      <c r="AC37"/>
      <c r="AD37"/>
    </row>
    <row r="38" spans="1:30">
      <c r="A38" s="18" t="s">
        <v>281</v>
      </c>
      <c r="B38" s="18"/>
      <c r="C38" s="65"/>
      <c r="D38" s="66"/>
      <c r="E38" s="18"/>
      <c r="F38" s="18"/>
      <c r="G38" s="18"/>
      <c r="H38" s="18"/>
      <c r="I38" s="18"/>
      <c r="J38" s="18"/>
      <c r="K38" s="18"/>
      <c r="L38" s="18"/>
      <c r="M38" s="18"/>
      <c r="N38" s="18"/>
      <c r="O38" s="18"/>
      <c r="P38" s="18"/>
      <c r="Q38" s="18"/>
      <c r="R38" s="18"/>
      <c r="S38" s="18"/>
      <c r="T38" s="18"/>
      <c r="U38" s="18"/>
      <c r="V38" s="67" t="str">
        <f t="shared" si="14"/>
        <v xml:space="preserve"> </v>
      </c>
      <c r="W38" s="68"/>
      <c r="X38" s="68"/>
      <c r="Y38"/>
      <c r="Z38"/>
      <c r="AA38"/>
      <c r="AB38"/>
      <c r="AC38"/>
      <c r="AD38"/>
    </row>
    <row r="39" spans="1:30">
      <c r="A39" s="18" t="s">
        <v>282</v>
      </c>
      <c r="B39" s="18"/>
      <c r="C39" s="65"/>
      <c r="D39" s="66"/>
      <c r="E39" s="18"/>
      <c r="F39" s="18"/>
      <c r="G39" s="18"/>
      <c r="H39" s="18"/>
      <c r="I39" s="18"/>
      <c r="J39" s="18"/>
      <c r="K39" s="18"/>
      <c r="L39" s="18"/>
      <c r="M39" s="18"/>
      <c r="N39" s="18"/>
      <c r="O39" s="18"/>
      <c r="P39" s="18"/>
      <c r="Q39" s="18"/>
      <c r="R39" s="18"/>
      <c r="S39" s="18"/>
      <c r="T39" s="18"/>
      <c r="U39" s="18"/>
      <c r="V39" s="67" t="str">
        <f t="shared" si="14"/>
        <v xml:space="preserve"> </v>
      </c>
      <c r="W39" s="68"/>
      <c r="X39" s="68"/>
      <c r="Y39"/>
      <c r="Z39"/>
      <c r="AA39"/>
      <c r="AB39"/>
      <c r="AC39"/>
      <c r="AD39"/>
    </row>
    <row r="40" spans="1:30">
      <c r="A40" s="18" t="s">
        <v>283</v>
      </c>
      <c r="B40" s="18"/>
      <c r="C40" s="65"/>
      <c r="D40" s="66"/>
      <c r="E40" s="18"/>
      <c r="F40" s="18"/>
      <c r="G40" s="18"/>
      <c r="H40" s="18"/>
      <c r="I40" s="18"/>
      <c r="J40" s="18"/>
      <c r="K40" s="18"/>
      <c r="L40" s="18"/>
      <c r="M40" s="18"/>
      <c r="N40" s="18"/>
      <c r="O40" s="18"/>
      <c r="P40" s="18"/>
      <c r="Q40" s="18"/>
      <c r="R40" s="18"/>
      <c r="S40" s="18"/>
      <c r="T40" s="18"/>
      <c r="U40" s="18"/>
      <c r="V40" s="67" t="str">
        <f t="shared" si="14"/>
        <v xml:space="preserve"> </v>
      </c>
      <c r="W40" s="68"/>
      <c r="X40" s="68"/>
      <c r="Y40"/>
      <c r="Z40"/>
      <c r="AA40"/>
      <c r="AB40"/>
      <c r="AC40"/>
      <c r="AD40"/>
    </row>
    <row r="41" spans="1:30">
      <c r="A41" s="18" t="s">
        <v>284</v>
      </c>
      <c r="B41" s="18"/>
      <c r="C41" s="65"/>
      <c r="D41" s="66"/>
      <c r="E41" s="18"/>
      <c r="F41" s="18"/>
      <c r="G41" s="18"/>
      <c r="H41" s="18"/>
      <c r="I41" s="18"/>
      <c r="J41" s="18"/>
      <c r="K41" s="18"/>
      <c r="L41" s="18"/>
      <c r="M41" s="18"/>
      <c r="N41" s="18"/>
      <c r="O41" s="18"/>
      <c r="P41" s="18"/>
      <c r="Q41" s="18"/>
      <c r="R41" s="18"/>
      <c r="S41" s="18"/>
      <c r="T41" s="18"/>
      <c r="U41" s="18"/>
      <c r="V41" s="67" t="str">
        <f t="shared" si="14"/>
        <v xml:space="preserve"> </v>
      </c>
      <c r="W41" s="68"/>
      <c r="X41" s="68"/>
      <c r="Y41"/>
      <c r="Z41"/>
      <c r="AA41"/>
      <c r="AB41"/>
      <c r="AC41"/>
      <c r="AD41"/>
    </row>
    <row r="42" spans="1:30">
      <c r="A42" s="18" t="s">
        <v>285</v>
      </c>
      <c r="B42" s="18"/>
      <c r="C42" s="65"/>
      <c r="D42" s="66"/>
      <c r="E42" s="18"/>
      <c r="F42" s="18"/>
      <c r="G42" s="18"/>
      <c r="H42" s="18"/>
      <c r="I42" s="18"/>
      <c r="J42" s="18"/>
      <c r="K42" s="18"/>
      <c r="L42" s="18"/>
      <c r="M42" s="18"/>
      <c r="N42" s="18"/>
      <c r="O42" s="18"/>
      <c r="P42" s="18"/>
      <c r="Q42" s="18"/>
      <c r="R42" s="18"/>
      <c r="S42" s="18"/>
      <c r="T42" s="18"/>
      <c r="U42" s="18"/>
      <c r="V42" s="67" t="str">
        <f t="shared" si="14"/>
        <v xml:space="preserve"> </v>
      </c>
      <c r="W42" s="68"/>
      <c r="X42" s="68"/>
      <c r="Y42"/>
      <c r="Z42"/>
      <c r="AA42"/>
      <c r="AB42"/>
      <c r="AC42"/>
      <c r="AD42"/>
    </row>
    <row r="43" spans="1:30">
      <c r="A43" s="18" t="s">
        <v>286</v>
      </c>
      <c r="B43" s="18"/>
      <c r="C43" s="65"/>
      <c r="D43" s="66"/>
      <c r="E43" s="18"/>
      <c r="F43" s="18"/>
      <c r="G43" s="18"/>
      <c r="H43" s="18"/>
      <c r="I43" s="18"/>
      <c r="J43" s="18"/>
      <c r="K43" s="18"/>
      <c r="L43" s="18"/>
      <c r="M43" s="18"/>
      <c r="N43" s="18"/>
      <c r="O43" s="18"/>
      <c r="P43" s="18"/>
      <c r="Q43" s="18"/>
      <c r="R43" s="18"/>
      <c r="S43" s="18"/>
      <c r="T43" s="18"/>
      <c r="U43" s="18"/>
      <c r="V43" s="67" t="str">
        <f t="shared" si="14"/>
        <v xml:space="preserve"> </v>
      </c>
      <c r="W43" s="68"/>
      <c r="X43" s="68"/>
      <c r="Y43"/>
      <c r="Z43"/>
      <c r="AA43"/>
      <c r="AB43"/>
      <c r="AC43"/>
      <c r="AD43"/>
    </row>
    <row r="44" spans="1:30">
      <c r="A44" s="18" t="s">
        <v>287</v>
      </c>
      <c r="B44" s="18"/>
      <c r="C44" s="65"/>
      <c r="D44" s="66"/>
      <c r="E44" s="18"/>
      <c r="F44" s="18"/>
      <c r="G44" s="18"/>
      <c r="H44" s="18"/>
      <c r="I44" s="18"/>
      <c r="J44" s="18"/>
      <c r="K44" s="18"/>
      <c r="L44" s="18"/>
      <c r="M44" s="18"/>
      <c r="N44" s="18"/>
      <c r="O44" s="18"/>
      <c r="P44" s="18"/>
      <c r="Q44" s="18"/>
      <c r="R44" s="18"/>
      <c r="S44" s="18"/>
      <c r="T44" s="18"/>
      <c r="U44" s="18"/>
      <c r="V44" s="67" t="str">
        <f t="shared" si="14"/>
        <v xml:space="preserve"> </v>
      </c>
      <c r="W44" s="68"/>
      <c r="X44" s="68"/>
      <c r="Y44"/>
      <c r="Z44"/>
      <c r="AA44"/>
      <c r="AB44"/>
      <c r="AC44"/>
      <c r="AD44"/>
    </row>
    <row r="45" spans="1:30">
      <c r="A45" s="18" t="s">
        <v>288</v>
      </c>
      <c r="B45" s="18"/>
      <c r="C45" s="65"/>
      <c r="D45" s="66"/>
      <c r="E45" s="18"/>
      <c r="F45" s="18"/>
      <c r="G45" s="18"/>
      <c r="H45" s="18"/>
      <c r="I45" s="18"/>
      <c r="J45" s="18"/>
      <c r="K45" s="18"/>
      <c r="L45" s="18"/>
      <c r="M45" s="18"/>
      <c r="N45" s="18"/>
      <c r="O45" s="18"/>
      <c r="P45" s="18"/>
      <c r="Q45" s="18"/>
      <c r="R45" s="18"/>
      <c r="S45" s="18"/>
      <c r="T45" s="18"/>
      <c r="U45" s="18"/>
      <c r="V45" s="67" t="str">
        <f t="shared" si="14"/>
        <v xml:space="preserve"> </v>
      </c>
      <c r="W45" s="68"/>
      <c r="X45" s="68"/>
      <c r="Y45"/>
      <c r="Z45"/>
      <c r="AA45"/>
      <c r="AB45"/>
      <c r="AC45"/>
      <c r="AD45"/>
    </row>
    <row r="46" spans="1:30">
      <c r="A46" s="18" t="s">
        <v>289</v>
      </c>
      <c r="B46" s="18"/>
      <c r="C46" s="65"/>
      <c r="D46" s="66"/>
      <c r="E46" s="18"/>
      <c r="F46" s="18"/>
      <c r="G46" s="18"/>
      <c r="H46" s="18"/>
      <c r="I46" s="18"/>
      <c r="J46" s="18"/>
      <c r="K46" s="18"/>
      <c r="L46" s="18"/>
      <c r="M46" s="18"/>
      <c r="N46" s="18"/>
      <c r="O46" s="18"/>
      <c r="P46" s="18"/>
      <c r="Q46" s="18"/>
      <c r="R46" s="18"/>
      <c r="S46" s="18"/>
      <c r="T46" s="18"/>
      <c r="U46" s="18"/>
      <c r="V46" s="67" t="str">
        <f t="shared" si="14"/>
        <v xml:space="preserve"> </v>
      </c>
      <c r="W46" s="68"/>
      <c r="X46" s="68"/>
      <c r="Y46"/>
      <c r="Z46"/>
      <c r="AA46"/>
      <c r="AB46"/>
      <c r="AC46"/>
      <c r="AD46"/>
    </row>
    <row r="47" spans="1:30">
      <c r="A47" s="18" t="s">
        <v>290</v>
      </c>
      <c r="B47" s="18"/>
      <c r="C47" s="65"/>
      <c r="D47" s="66"/>
      <c r="E47" s="18"/>
      <c r="F47" s="18"/>
      <c r="G47" s="18"/>
      <c r="H47" s="18"/>
      <c r="I47" s="18"/>
      <c r="J47" s="18"/>
      <c r="K47" s="18"/>
      <c r="L47" s="18"/>
      <c r="M47" s="18"/>
      <c r="N47" s="18"/>
      <c r="O47" s="18"/>
      <c r="P47" s="18"/>
      <c r="Q47" s="18"/>
      <c r="R47" s="18"/>
      <c r="S47" s="18"/>
      <c r="T47" s="18"/>
      <c r="U47" s="18"/>
      <c r="V47" s="67" t="str">
        <f t="shared" si="14"/>
        <v xml:space="preserve"> </v>
      </c>
      <c r="W47" s="68"/>
      <c r="X47" s="68"/>
      <c r="Y47"/>
      <c r="Z47"/>
      <c r="AA47"/>
      <c r="AB47"/>
      <c r="AC47"/>
      <c r="AD47"/>
    </row>
    <row r="48" spans="1:30">
      <c r="A48" s="18" t="s">
        <v>291</v>
      </c>
      <c r="B48" s="18"/>
      <c r="C48" s="65"/>
      <c r="D48" s="66"/>
      <c r="E48" s="18"/>
      <c r="F48" s="18"/>
      <c r="G48" s="18"/>
      <c r="H48" s="18"/>
      <c r="I48" s="18"/>
      <c r="J48" s="18"/>
      <c r="K48" s="18"/>
      <c r="L48" s="18"/>
      <c r="M48" s="18"/>
      <c r="N48" s="18"/>
      <c r="O48" s="18"/>
      <c r="P48" s="18"/>
      <c r="Q48" s="18"/>
      <c r="R48" s="18"/>
      <c r="S48" s="18"/>
      <c r="T48" s="18"/>
      <c r="U48" s="18"/>
      <c r="V48" s="67" t="str">
        <f t="shared" si="14"/>
        <v xml:space="preserve"> </v>
      </c>
      <c r="W48" s="68"/>
      <c r="X48" s="68"/>
      <c r="Y48"/>
      <c r="Z48"/>
      <c r="AA48"/>
      <c r="AB48"/>
      <c r="AC48"/>
      <c r="AD48"/>
    </row>
    <row r="49" spans="1:30">
      <c r="A49" s="18" t="s">
        <v>292</v>
      </c>
      <c r="B49" s="18"/>
      <c r="C49" s="65"/>
      <c r="D49" s="66"/>
      <c r="E49" s="18"/>
      <c r="F49" s="18"/>
      <c r="G49" s="18"/>
      <c r="H49" s="18"/>
      <c r="I49" s="18"/>
      <c r="J49" s="18"/>
      <c r="K49" s="18"/>
      <c r="L49" s="18"/>
      <c r="M49" s="18"/>
      <c r="N49" s="18"/>
      <c r="O49" s="18"/>
      <c r="P49" s="18"/>
      <c r="Q49" s="18"/>
      <c r="R49" s="18"/>
      <c r="S49" s="18"/>
      <c r="T49" s="18"/>
      <c r="U49" s="18"/>
      <c r="V49" s="67" t="str">
        <f t="shared" si="14"/>
        <v xml:space="preserve"> </v>
      </c>
      <c r="W49" s="68"/>
      <c r="X49" s="68"/>
      <c r="Y49"/>
      <c r="Z49"/>
      <c r="AA49"/>
      <c r="AB49"/>
      <c r="AC49"/>
      <c r="AD49"/>
    </row>
    <row r="50" spans="1:30">
      <c r="A50" s="18" t="s">
        <v>293</v>
      </c>
      <c r="B50" s="18"/>
      <c r="C50" s="65"/>
      <c r="D50" s="66"/>
      <c r="E50" s="18"/>
      <c r="F50" s="18"/>
      <c r="G50" s="18"/>
      <c r="H50" s="18"/>
      <c r="I50" s="18"/>
      <c r="J50" s="18"/>
      <c r="K50" s="18"/>
      <c r="L50" s="18"/>
      <c r="M50" s="18"/>
      <c r="N50" s="18"/>
      <c r="O50" s="18"/>
      <c r="P50" s="18"/>
      <c r="Q50" s="18"/>
      <c r="R50" s="18"/>
      <c r="S50" s="18"/>
      <c r="T50" s="18"/>
      <c r="U50" s="18"/>
      <c r="V50" s="67" t="str">
        <f t="shared" si="14"/>
        <v xml:space="preserve"> </v>
      </c>
      <c r="W50" s="68"/>
      <c r="X50" s="68"/>
    </row>
    <row r="51" spans="1:30">
      <c r="A51" s="18" t="s">
        <v>294</v>
      </c>
      <c r="B51" s="18"/>
      <c r="C51" s="65"/>
      <c r="D51" s="66"/>
      <c r="E51" s="18"/>
      <c r="F51" s="18"/>
      <c r="G51" s="18"/>
      <c r="H51" s="18"/>
      <c r="I51" s="18"/>
      <c r="J51" s="18"/>
      <c r="K51" s="18"/>
      <c r="L51" s="18"/>
      <c r="M51" s="18"/>
      <c r="N51" s="18"/>
      <c r="O51" s="18"/>
      <c r="P51" s="18"/>
      <c r="Q51" s="18"/>
      <c r="R51" s="18"/>
      <c r="S51" s="18"/>
      <c r="T51" s="18"/>
      <c r="U51" s="18"/>
      <c r="V51" s="67" t="str">
        <f>IF(ISBLANK(B51)," ",100-SUM(D51:U51))</f>
        <v xml:space="preserve"> </v>
      </c>
      <c r="W51" s="68"/>
      <c r="X51" s="68"/>
    </row>
    <row r="52" spans="1:30">
      <c r="A52" s="18" t="s">
        <v>295</v>
      </c>
      <c r="B52" s="18"/>
      <c r="C52" s="65"/>
      <c r="D52" s="66"/>
      <c r="E52" s="18"/>
      <c r="F52" s="18"/>
      <c r="G52" s="18"/>
      <c r="H52" s="18"/>
      <c r="I52" s="18"/>
      <c r="J52" s="18"/>
      <c r="K52" s="18"/>
      <c r="L52" s="18"/>
      <c r="M52" s="18"/>
      <c r="N52" s="18"/>
      <c r="O52" s="18"/>
      <c r="P52" s="18"/>
      <c r="Q52" s="18"/>
      <c r="R52" s="18"/>
      <c r="S52" s="18"/>
      <c r="T52" s="18"/>
      <c r="U52" s="18"/>
      <c r="V52" s="67" t="str">
        <f t="shared" si="14"/>
        <v xml:space="preserve"> </v>
      </c>
      <c r="W52" s="68"/>
      <c r="X52" s="68"/>
    </row>
    <row r="53" spans="1:30">
      <c r="A53" s="18" t="s">
        <v>296</v>
      </c>
      <c r="B53" s="18"/>
      <c r="C53" s="65"/>
      <c r="D53" s="66"/>
      <c r="E53" s="18"/>
      <c r="F53" s="18"/>
      <c r="G53" s="18"/>
      <c r="H53" s="18"/>
      <c r="I53" s="18"/>
      <c r="J53" s="18"/>
      <c r="K53" s="18"/>
      <c r="L53" s="18"/>
      <c r="M53" s="18"/>
      <c r="N53" s="18"/>
      <c r="O53" s="18"/>
      <c r="P53" s="18"/>
      <c r="Q53" s="18"/>
      <c r="R53" s="18"/>
      <c r="S53" s="18"/>
      <c r="T53" s="18"/>
      <c r="U53" s="18"/>
      <c r="V53" s="67" t="str">
        <f t="shared" si="14"/>
        <v xml:space="preserve"> </v>
      </c>
      <c r="W53" s="68"/>
      <c r="X53" s="68"/>
    </row>
    <row r="54" spans="1:30">
      <c r="A54" s="18" t="s">
        <v>297</v>
      </c>
      <c r="B54" s="18"/>
      <c r="C54" s="65"/>
      <c r="D54" s="66"/>
      <c r="E54" s="18"/>
      <c r="F54" s="18"/>
      <c r="G54" s="18"/>
      <c r="H54" s="18"/>
      <c r="I54" s="18"/>
      <c r="J54" s="18"/>
      <c r="K54" s="18"/>
      <c r="L54" s="18"/>
      <c r="M54" s="18"/>
      <c r="N54" s="18"/>
      <c r="O54" s="18"/>
      <c r="P54" s="18"/>
      <c r="Q54" s="18"/>
      <c r="R54" s="18"/>
      <c r="S54" s="18"/>
      <c r="T54" s="18"/>
      <c r="U54" s="18"/>
      <c r="V54" s="67" t="str">
        <f t="shared" si="14"/>
        <v xml:space="preserve"> </v>
      </c>
      <c r="W54" s="68"/>
      <c r="X54" s="68"/>
    </row>
    <row r="55" spans="1:30">
      <c r="A55" s="18" t="s">
        <v>298</v>
      </c>
      <c r="B55" s="18"/>
      <c r="C55" s="65"/>
      <c r="D55" s="66"/>
      <c r="E55" s="18"/>
      <c r="F55" s="18"/>
      <c r="G55" s="18"/>
      <c r="H55" s="18"/>
      <c r="I55" s="18"/>
      <c r="J55" s="18"/>
      <c r="K55" s="18"/>
      <c r="L55" s="18"/>
      <c r="M55" s="18"/>
      <c r="N55" s="18"/>
      <c r="O55" s="18"/>
      <c r="P55" s="18"/>
      <c r="Q55" s="18"/>
      <c r="R55" s="18"/>
      <c r="S55" s="18"/>
      <c r="T55" s="18"/>
      <c r="U55" s="18"/>
      <c r="V55" s="67" t="str">
        <f t="shared" si="14"/>
        <v xml:space="preserve"> </v>
      </c>
      <c r="W55" s="68"/>
      <c r="X55" s="68"/>
    </row>
    <row r="56" spans="1:30">
      <c r="A56" s="18" t="s">
        <v>299</v>
      </c>
      <c r="B56" s="18"/>
      <c r="C56" s="65"/>
      <c r="D56" s="66"/>
      <c r="E56" s="18"/>
      <c r="F56" s="18"/>
      <c r="G56" s="18"/>
      <c r="H56" s="18"/>
      <c r="I56" s="18"/>
      <c r="J56" s="18"/>
      <c r="K56" s="18"/>
      <c r="L56" s="18"/>
      <c r="M56" s="18"/>
      <c r="N56" s="18"/>
      <c r="O56" s="18"/>
      <c r="P56" s="18"/>
      <c r="Q56" s="18"/>
      <c r="R56" s="18"/>
      <c r="S56" s="18"/>
      <c r="T56" s="18"/>
      <c r="U56" s="18"/>
      <c r="V56" s="67" t="str">
        <f t="shared" si="14"/>
        <v xml:space="preserve"> </v>
      </c>
      <c r="W56" s="68"/>
      <c r="X56" s="68"/>
    </row>
    <row r="57" spans="1:30">
      <c r="A57" s="18" t="s">
        <v>300</v>
      </c>
      <c r="B57" s="18"/>
      <c r="C57" s="65"/>
      <c r="D57" s="66"/>
      <c r="E57" s="18"/>
      <c r="F57" s="18"/>
      <c r="G57" s="18"/>
      <c r="H57" s="18"/>
      <c r="I57" s="18"/>
      <c r="J57" s="18"/>
      <c r="K57" s="18"/>
      <c r="L57" s="18"/>
      <c r="M57" s="18"/>
      <c r="N57" s="18"/>
      <c r="O57" s="18"/>
      <c r="P57" s="18"/>
      <c r="Q57" s="18"/>
      <c r="R57" s="18"/>
      <c r="S57" s="18"/>
      <c r="T57" s="18"/>
      <c r="U57" s="18"/>
      <c r="V57" s="67" t="str">
        <f t="shared" si="14"/>
        <v xml:space="preserve"> </v>
      </c>
      <c r="W57" s="68"/>
      <c r="X57" s="68"/>
    </row>
    <row r="58" spans="1:30">
      <c r="A58" s="18" t="s">
        <v>301</v>
      </c>
      <c r="B58" s="18"/>
      <c r="C58" s="65"/>
      <c r="D58" s="66"/>
      <c r="E58" s="18"/>
      <c r="F58" s="18"/>
      <c r="G58" s="18"/>
      <c r="H58" s="18"/>
      <c r="I58" s="18"/>
      <c r="J58" s="18"/>
      <c r="K58" s="18"/>
      <c r="L58" s="18"/>
      <c r="M58" s="18"/>
      <c r="N58" s="18"/>
      <c r="O58" s="18"/>
      <c r="P58" s="18"/>
      <c r="Q58" s="18"/>
      <c r="R58" s="18"/>
      <c r="S58" s="18"/>
      <c r="T58" s="18"/>
      <c r="U58" s="18"/>
      <c r="V58" s="67" t="str">
        <f t="shared" si="14"/>
        <v xml:space="preserve"> </v>
      </c>
      <c r="W58" s="68"/>
      <c r="X58" s="68"/>
    </row>
    <row r="59" spans="1:30">
      <c r="A59" s="18" t="s">
        <v>302</v>
      </c>
      <c r="B59" s="18"/>
      <c r="C59" s="65"/>
      <c r="D59" s="66"/>
      <c r="E59" s="18"/>
      <c r="F59" s="18"/>
      <c r="G59" s="18"/>
      <c r="H59" s="18"/>
      <c r="I59" s="18"/>
      <c r="J59" s="18"/>
      <c r="K59" s="18"/>
      <c r="L59" s="18"/>
      <c r="M59" s="18"/>
      <c r="N59" s="18"/>
      <c r="O59" s="18"/>
      <c r="P59" s="18"/>
      <c r="Q59" s="18"/>
      <c r="R59" s="18"/>
      <c r="S59" s="18"/>
      <c r="T59" s="18"/>
      <c r="U59" s="18"/>
      <c r="V59" s="67" t="str">
        <f t="shared" si="14"/>
        <v xml:space="preserve"> </v>
      </c>
      <c r="W59" s="68"/>
      <c r="X59" s="68"/>
    </row>
    <row r="60" spans="1:30">
      <c r="A60" s="18" t="s">
        <v>303</v>
      </c>
      <c r="B60" s="18"/>
      <c r="C60" s="65"/>
      <c r="D60" s="66"/>
      <c r="E60" s="18"/>
      <c r="F60" s="18"/>
      <c r="G60" s="18"/>
      <c r="H60" s="18"/>
      <c r="I60" s="18"/>
      <c r="J60" s="18"/>
      <c r="K60" s="18"/>
      <c r="L60" s="18"/>
      <c r="M60" s="18"/>
      <c r="N60" s="18"/>
      <c r="O60" s="18"/>
      <c r="P60" s="18"/>
      <c r="Q60" s="18"/>
      <c r="R60" s="18"/>
      <c r="S60" s="18"/>
      <c r="T60" s="18"/>
      <c r="U60" s="18"/>
      <c r="V60" s="67" t="str">
        <f t="shared" si="14"/>
        <v xml:space="preserve"> </v>
      </c>
      <c r="W60" s="68"/>
      <c r="X60" s="68"/>
    </row>
    <row r="61" spans="1:30">
      <c r="A61" s="18" t="s">
        <v>304</v>
      </c>
      <c r="B61" s="18"/>
      <c r="C61" s="65"/>
      <c r="D61" s="66"/>
      <c r="E61" s="18"/>
      <c r="F61" s="18"/>
      <c r="G61" s="18"/>
      <c r="H61" s="18"/>
      <c r="I61" s="18"/>
      <c r="J61" s="18"/>
      <c r="K61" s="18"/>
      <c r="L61" s="18"/>
      <c r="M61" s="18"/>
      <c r="N61" s="18"/>
      <c r="O61" s="18"/>
      <c r="P61" s="18"/>
      <c r="Q61" s="18"/>
      <c r="R61" s="18"/>
      <c r="S61" s="18"/>
      <c r="T61" s="18"/>
      <c r="U61" s="18"/>
      <c r="V61" s="67" t="str">
        <f t="shared" si="14"/>
        <v xml:space="preserve"> </v>
      </c>
      <c r="W61" s="68"/>
      <c r="X61" s="68"/>
    </row>
    <row r="62" spans="1:30">
      <c r="A62" s="18" t="s">
        <v>305</v>
      </c>
      <c r="B62" s="18"/>
      <c r="C62" s="65"/>
      <c r="D62" s="66"/>
      <c r="E62" s="18"/>
      <c r="F62" s="18"/>
      <c r="G62" s="18"/>
      <c r="H62" s="18"/>
      <c r="I62" s="18"/>
      <c r="J62" s="18"/>
      <c r="K62" s="18"/>
      <c r="L62" s="18"/>
      <c r="M62" s="18"/>
      <c r="N62" s="18"/>
      <c r="O62" s="18"/>
      <c r="P62" s="18"/>
      <c r="Q62" s="18"/>
      <c r="R62" s="18"/>
      <c r="S62" s="18"/>
      <c r="T62" s="18"/>
      <c r="U62" s="18"/>
      <c r="V62" s="67" t="str">
        <f t="shared" si="14"/>
        <v xml:space="preserve"> </v>
      </c>
      <c r="W62" s="68"/>
      <c r="X62" s="68"/>
    </row>
    <row r="63" spans="1:30">
      <c r="A63" s="18" t="s">
        <v>306</v>
      </c>
      <c r="B63" s="18"/>
      <c r="C63" s="65"/>
      <c r="D63" s="66"/>
      <c r="E63" s="18"/>
      <c r="F63" s="18"/>
      <c r="G63" s="18"/>
      <c r="H63" s="18"/>
      <c r="I63" s="18"/>
      <c r="J63" s="18"/>
      <c r="K63" s="18"/>
      <c r="L63" s="18"/>
      <c r="M63" s="18"/>
      <c r="N63" s="18"/>
      <c r="O63" s="18"/>
      <c r="P63" s="18"/>
      <c r="Q63" s="18"/>
      <c r="R63" s="18"/>
      <c r="S63" s="18"/>
      <c r="T63" s="18"/>
      <c r="U63" s="18"/>
      <c r="V63" s="67" t="str">
        <f t="shared" si="14"/>
        <v xml:space="preserve"> </v>
      </c>
      <c r="W63" s="68"/>
      <c r="X63" s="68"/>
    </row>
    <row r="64" spans="1:30">
      <c r="A64" s="18" t="s">
        <v>307</v>
      </c>
      <c r="B64" s="18"/>
      <c r="C64" s="65"/>
      <c r="D64" s="66"/>
      <c r="E64" s="18"/>
      <c r="F64" s="18"/>
      <c r="G64" s="18"/>
      <c r="H64" s="18"/>
      <c r="I64" s="18"/>
      <c r="J64" s="18"/>
      <c r="K64" s="18"/>
      <c r="L64" s="18"/>
      <c r="M64" s="18"/>
      <c r="N64" s="18"/>
      <c r="O64" s="18"/>
      <c r="P64" s="18"/>
      <c r="Q64" s="18"/>
      <c r="R64" s="18"/>
      <c r="S64" s="18"/>
      <c r="T64" s="18"/>
      <c r="U64" s="18"/>
      <c r="V64" s="67" t="str">
        <f t="shared" si="14"/>
        <v xml:space="preserve"> </v>
      </c>
      <c r="W64" s="68"/>
      <c r="X64" s="68"/>
    </row>
    <row r="65" spans="1:24">
      <c r="A65" s="18" t="s">
        <v>308</v>
      </c>
      <c r="B65" s="18"/>
      <c r="C65" s="65"/>
      <c r="D65" s="66"/>
      <c r="E65" s="18"/>
      <c r="F65" s="18"/>
      <c r="G65" s="18"/>
      <c r="H65" s="18"/>
      <c r="I65" s="18"/>
      <c r="J65" s="18"/>
      <c r="K65" s="18"/>
      <c r="L65" s="18"/>
      <c r="M65" s="18"/>
      <c r="N65" s="18"/>
      <c r="O65" s="18"/>
      <c r="P65" s="18"/>
      <c r="Q65" s="18"/>
      <c r="R65" s="18"/>
      <c r="S65" s="18"/>
      <c r="T65" s="18"/>
      <c r="U65" s="18"/>
      <c r="V65" s="67" t="str">
        <f t="shared" si="14"/>
        <v xml:space="preserve"> </v>
      </c>
      <c r="W65" s="68"/>
      <c r="X65" s="68"/>
    </row>
    <row r="66" spans="1:24">
      <c r="A66" s="18" t="s">
        <v>309</v>
      </c>
      <c r="B66" s="18"/>
      <c r="C66" s="65"/>
      <c r="D66" s="66"/>
      <c r="E66" s="18"/>
      <c r="F66" s="18"/>
      <c r="G66" s="18"/>
      <c r="H66" s="18"/>
      <c r="I66" s="18"/>
      <c r="J66" s="18"/>
      <c r="K66" s="18"/>
      <c r="L66" s="18"/>
      <c r="M66" s="18"/>
      <c r="N66" s="18"/>
      <c r="O66" s="18"/>
      <c r="P66" s="18"/>
      <c r="Q66" s="18"/>
      <c r="R66" s="18"/>
      <c r="S66" s="18"/>
      <c r="T66" s="18"/>
      <c r="U66" s="18"/>
      <c r="V66" s="67" t="str">
        <f t="shared" si="14"/>
        <v xml:space="preserve"> </v>
      </c>
      <c r="W66" s="68"/>
      <c r="X66" s="68"/>
    </row>
    <row r="67" spans="1:24">
      <c r="A67" s="18" t="s">
        <v>310</v>
      </c>
      <c r="B67" s="18"/>
      <c r="C67" s="65"/>
      <c r="D67" s="66"/>
      <c r="E67" s="18"/>
      <c r="F67" s="18"/>
      <c r="G67" s="18"/>
      <c r="H67" s="18"/>
      <c r="I67" s="18"/>
      <c r="J67" s="18"/>
      <c r="K67" s="18"/>
      <c r="L67" s="18"/>
      <c r="M67" s="18"/>
      <c r="N67" s="18"/>
      <c r="O67" s="18"/>
      <c r="P67" s="18"/>
      <c r="Q67" s="18"/>
      <c r="R67" s="18"/>
      <c r="S67" s="18"/>
      <c r="T67" s="18"/>
      <c r="U67" s="18"/>
      <c r="V67" s="67" t="str">
        <f t="shared" si="14"/>
        <v xml:space="preserve"> </v>
      </c>
      <c r="W67" s="68"/>
      <c r="X67" s="68"/>
    </row>
    <row r="68" spans="1:24">
      <c r="A68" s="18" t="s">
        <v>311</v>
      </c>
      <c r="B68" s="18"/>
      <c r="C68" s="65"/>
      <c r="D68" s="66"/>
      <c r="E68" s="18"/>
      <c r="F68" s="18"/>
      <c r="G68" s="18"/>
      <c r="H68" s="18"/>
      <c r="I68" s="18"/>
      <c r="J68" s="18"/>
      <c r="K68" s="18"/>
      <c r="L68" s="18"/>
      <c r="M68" s="18"/>
      <c r="N68" s="18"/>
      <c r="O68" s="18"/>
      <c r="P68" s="18"/>
      <c r="Q68" s="18"/>
      <c r="R68" s="18"/>
      <c r="S68" s="18"/>
      <c r="T68" s="18"/>
      <c r="U68" s="18"/>
      <c r="V68" s="67" t="str">
        <f t="shared" si="14"/>
        <v xml:space="preserve"> </v>
      </c>
      <c r="W68" s="68"/>
      <c r="X68" s="68"/>
    </row>
    <row r="69" spans="1:24">
      <c r="A69" s="18" t="s">
        <v>312</v>
      </c>
      <c r="B69" s="18"/>
      <c r="C69" s="65"/>
      <c r="D69" s="66"/>
      <c r="E69" s="18"/>
      <c r="F69" s="18"/>
      <c r="G69" s="18"/>
      <c r="H69" s="18"/>
      <c r="I69" s="18"/>
      <c r="J69" s="18"/>
      <c r="K69" s="18"/>
      <c r="L69" s="18"/>
      <c r="M69" s="18"/>
      <c r="N69" s="18"/>
      <c r="O69" s="18"/>
      <c r="P69" s="18"/>
      <c r="Q69" s="18"/>
      <c r="R69" s="18"/>
      <c r="S69" s="18"/>
      <c r="T69" s="18"/>
      <c r="U69" s="18"/>
      <c r="V69" s="67" t="str">
        <f t="shared" si="14"/>
        <v xml:space="preserve"> </v>
      </c>
      <c r="W69" s="68"/>
      <c r="X69" s="68"/>
    </row>
    <row r="70" spans="1:24">
      <c r="A70" s="18" t="s">
        <v>313</v>
      </c>
      <c r="B70" s="18"/>
      <c r="C70" s="65"/>
      <c r="D70" s="66"/>
      <c r="E70" s="18"/>
      <c r="F70" s="18"/>
      <c r="G70" s="18"/>
      <c r="H70" s="18"/>
      <c r="I70" s="18"/>
      <c r="J70" s="18"/>
      <c r="K70" s="18"/>
      <c r="L70" s="18"/>
      <c r="M70" s="18"/>
      <c r="N70" s="18"/>
      <c r="O70" s="18"/>
      <c r="P70" s="18"/>
      <c r="Q70" s="18"/>
      <c r="R70" s="18"/>
      <c r="S70" s="18"/>
      <c r="T70" s="18"/>
      <c r="U70" s="18"/>
      <c r="V70" s="67" t="str">
        <f t="shared" si="14"/>
        <v xml:space="preserve"> </v>
      </c>
      <c r="W70" s="68"/>
      <c r="X70" s="68"/>
    </row>
    <row r="71" spans="1:24">
      <c r="A71" s="18" t="s">
        <v>314</v>
      </c>
      <c r="B71" s="18"/>
      <c r="C71" s="65"/>
      <c r="D71" s="66"/>
      <c r="E71" s="18"/>
      <c r="F71" s="18"/>
      <c r="G71" s="18"/>
      <c r="H71" s="18"/>
      <c r="I71" s="18"/>
      <c r="J71" s="18"/>
      <c r="K71" s="18"/>
      <c r="L71" s="18"/>
      <c r="M71" s="18"/>
      <c r="N71" s="18"/>
      <c r="O71" s="18"/>
      <c r="P71" s="18"/>
      <c r="Q71" s="18"/>
      <c r="R71" s="18"/>
      <c r="S71" s="18"/>
      <c r="T71" s="18"/>
      <c r="U71" s="18"/>
      <c r="V71" s="67" t="str">
        <f t="shared" si="14"/>
        <v xml:space="preserve"> </v>
      </c>
      <c r="W71" s="68"/>
      <c r="X71" s="68"/>
    </row>
    <row r="72" spans="1:24">
      <c r="A72" s="18" t="s">
        <v>315</v>
      </c>
      <c r="B72" s="18"/>
      <c r="C72" s="65"/>
      <c r="D72" s="66"/>
      <c r="E72" s="18"/>
      <c r="F72" s="18"/>
      <c r="G72" s="18"/>
      <c r="H72" s="18"/>
      <c r="I72" s="18"/>
      <c r="J72" s="18"/>
      <c r="K72" s="18"/>
      <c r="L72" s="18"/>
      <c r="M72" s="18"/>
      <c r="N72" s="18"/>
      <c r="O72" s="18"/>
      <c r="P72" s="18"/>
      <c r="Q72" s="18"/>
      <c r="R72" s="18"/>
      <c r="S72" s="18"/>
      <c r="T72" s="18"/>
      <c r="U72" s="18"/>
      <c r="V72" s="67" t="str">
        <f t="shared" si="14"/>
        <v xml:space="preserve"> </v>
      </c>
      <c r="W72" s="68"/>
      <c r="X72" s="68"/>
    </row>
    <row r="73" spans="1:24">
      <c r="A73" s="18" t="s">
        <v>316</v>
      </c>
      <c r="B73" s="18"/>
      <c r="C73" s="65"/>
      <c r="D73" s="66"/>
      <c r="E73" s="18"/>
      <c r="F73" s="18"/>
      <c r="G73" s="18"/>
      <c r="H73" s="18"/>
      <c r="I73" s="18"/>
      <c r="J73" s="18"/>
      <c r="K73" s="18"/>
      <c r="L73" s="18"/>
      <c r="M73" s="18"/>
      <c r="N73" s="18"/>
      <c r="O73" s="18"/>
      <c r="P73" s="18"/>
      <c r="Q73" s="18"/>
      <c r="R73" s="18"/>
      <c r="S73" s="18"/>
      <c r="T73" s="18"/>
      <c r="U73" s="18"/>
      <c r="V73" s="67" t="str">
        <f t="shared" si="14"/>
        <v xml:space="preserve"> </v>
      </c>
      <c r="W73" s="68"/>
      <c r="X73" s="68"/>
    </row>
    <row r="74" spans="1:24">
      <c r="A74" s="18" t="s">
        <v>317</v>
      </c>
      <c r="B74" s="18"/>
      <c r="C74" s="65"/>
      <c r="D74" s="66"/>
      <c r="E74" s="18"/>
      <c r="F74" s="18"/>
      <c r="G74" s="18"/>
      <c r="H74" s="18"/>
      <c r="I74" s="18"/>
      <c r="J74" s="18"/>
      <c r="K74" s="18"/>
      <c r="L74" s="18"/>
      <c r="M74" s="18"/>
      <c r="N74" s="18"/>
      <c r="O74" s="18"/>
      <c r="P74" s="18"/>
      <c r="Q74" s="18"/>
      <c r="R74" s="18"/>
      <c r="S74" s="18"/>
      <c r="T74" s="18"/>
      <c r="U74" s="18"/>
      <c r="V74" s="67" t="str">
        <f t="shared" si="14"/>
        <v xml:space="preserve"> </v>
      </c>
      <c r="W74" s="68"/>
      <c r="X74" s="68"/>
    </row>
    <row r="75" spans="1:24">
      <c r="A75" s="18" t="s">
        <v>318</v>
      </c>
      <c r="B75" s="18"/>
      <c r="C75" s="65"/>
      <c r="D75" s="66"/>
      <c r="E75" s="18"/>
      <c r="F75" s="18"/>
      <c r="G75" s="18"/>
      <c r="H75" s="18"/>
      <c r="I75" s="18"/>
      <c r="J75" s="18"/>
      <c r="K75" s="18"/>
      <c r="L75" s="18"/>
      <c r="M75" s="18"/>
      <c r="N75" s="18"/>
      <c r="O75" s="18"/>
      <c r="P75" s="18"/>
      <c r="Q75" s="18"/>
      <c r="R75" s="18"/>
      <c r="S75" s="18"/>
      <c r="T75" s="18"/>
      <c r="U75" s="18"/>
      <c r="V75" s="67" t="str">
        <f t="shared" si="14"/>
        <v xml:space="preserve"> </v>
      </c>
      <c r="W75" s="68"/>
      <c r="X75" s="68"/>
    </row>
    <row r="76" spans="1:24">
      <c r="A76" s="18" t="s">
        <v>319</v>
      </c>
      <c r="B76" s="18"/>
      <c r="C76" s="65"/>
      <c r="D76" s="66"/>
      <c r="E76" s="18"/>
      <c r="F76" s="18"/>
      <c r="G76" s="18"/>
      <c r="H76" s="18"/>
      <c r="I76" s="18"/>
      <c r="J76" s="18"/>
      <c r="K76" s="18"/>
      <c r="L76" s="18"/>
      <c r="M76" s="18"/>
      <c r="N76" s="18"/>
      <c r="O76" s="18"/>
      <c r="P76" s="18"/>
      <c r="Q76" s="18"/>
      <c r="R76" s="18"/>
      <c r="S76" s="18"/>
      <c r="T76" s="18"/>
      <c r="U76" s="18"/>
      <c r="V76" s="67" t="str">
        <f t="shared" si="14"/>
        <v xml:space="preserve"> </v>
      </c>
      <c r="W76" s="68"/>
      <c r="X76" s="68"/>
    </row>
    <row r="77" spans="1:24">
      <c r="A77" s="18" t="s">
        <v>320</v>
      </c>
      <c r="B77" s="18"/>
      <c r="C77" s="65"/>
      <c r="D77" s="66"/>
      <c r="E77" s="18"/>
      <c r="F77" s="18"/>
      <c r="G77" s="18"/>
      <c r="H77" s="18"/>
      <c r="I77" s="18"/>
      <c r="J77" s="18"/>
      <c r="K77" s="18"/>
      <c r="L77" s="18"/>
      <c r="M77" s="18"/>
      <c r="N77" s="18"/>
      <c r="O77" s="18"/>
      <c r="P77" s="18"/>
      <c r="Q77" s="18"/>
      <c r="R77" s="18"/>
      <c r="S77" s="18"/>
      <c r="T77" s="18"/>
      <c r="U77" s="18"/>
      <c r="V77" s="67" t="str">
        <f t="shared" si="14"/>
        <v xml:space="preserve"> </v>
      </c>
      <c r="W77" s="68"/>
      <c r="X77" s="68"/>
    </row>
    <row r="78" spans="1:24">
      <c r="A78" s="18" t="s">
        <v>321</v>
      </c>
      <c r="B78" s="18"/>
      <c r="C78" s="65"/>
      <c r="D78" s="66"/>
      <c r="E78" s="18"/>
      <c r="F78" s="18"/>
      <c r="G78" s="18"/>
      <c r="H78" s="18"/>
      <c r="I78" s="18"/>
      <c r="J78" s="18"/>
      <c r="K78" s="18"/>
      <c r="L78" s="18"/>
      <c r="M78" s="18"/>
      <c r="N78" s="18"/>
      <c r="O78" s="18"/>
      <c r="P78" s="18"/>
      <c r="Q78" s="18"/>
      <c r="R78" s="18"/>
      <c r="S78" s="18"/>
      <c r="T78" s="18"/>
      <c r="U78" s="18"/>
      <c r="V78" s="67" t="str">
        <f t="shared" si="14"/>
        <v xml:space="preserve"> </v>
      </c>
      <c r="W78" s="68"/>
      <c r="X78" s="68"/>
    </row>
    <row r="79" spans="1:24">
      <c r="A79" s="18" t="s">
        <v>322</v>
      </c>
      <c r="B79" s="18"/>
      <c r="C79" s="65"/>
      <c r="D79" s="66"/>
      <c r="E79" s="18"/>
      <c r="F79" s="18"/>
      <c r="G79" s="18"/>
      <c r="H79" s="18"/>
      <c r="I79" s="18"/>
      <c r="J79" s="18"/>
      <c r="K79" s="18"/>
      <c r="L79" s="18"/>
      <c r="M79" s="18"/>
      <c r="N79" s="18"/>
      <c r="O79" s="18"/>
      <c r="P79" s="18"/>
      <c r="Q79" s="18"/>
      <c r="R79" s="18"/>
      <c r="S79" s="18"/>
      <c r="T79" s="18"/>
      <c r="U79" s="18"/>
      <c r="V79" s="67" t="str">
        <f t="shared" si="14"/>
        <v xml:space="preserve"> </v>
      </c>
      <c r="W79" s="68"/>
      <c r="X79" s="68"/>
    </row>
    <row r="80" spans="1:24">
      <c r="A80" s="18" t="s">
        <v>323</v>
      </c>
      <c r="B80" s="18"/>
      <c r="C80" s="65"/>
      <c r="D80" s="66"/>
      <c r="E80" s="18"/>
      <c r="F80" s="18"/>
      <c r="G80" s="18"/>
      <c r="H80" s="18"/>
      <c r="I80" s="18"/>
      <c r="J80" s="18"/>
      <c r="K80" s="18"/>
      <c r="L80" s="18"/>
      <c r="M80" s="18"/>
      <c r="N80" s="18"/>
      <c r="O80" s="18"/>
      <c r="P80" s="18"/>
      <c r="Q80" s="18"/>
      <c r="R80" s="18"/>
      <c r="S80" s="18"/>
      <c r="T80" s="18"/>
      <c r="U80" s="18"/>
      <c r="V80" s="67" t="str">
        <f t="shared" si="14"/>
        <v xml:space="preserve"> </v>
      </c>
      <c r="W80" s="68"/>
      <c r="X80" s="68"/>
    </row>
    <row r="81" spans="1:24">
      <c r="A81" s="18" t="s">
        <v>324</v>
      </c>
      <c r="B81" s="18"/>
      <c r="C81" s="65"/>
      <c r="D81" s="66"/>
      <c r="E81" s="18"/>
      <c r="F81" s="18"/>
      <c r="G81" s="18"/>
      <c r="H81" s="18"/>
      <c r="I81" s="18"/>
      <c r="J81" s="18"/>
      <c r="K81" s="18"/>
      <c r="L81" s="18"/>
      <c r="M81" s="18"/>
      <c r="N81" s="18"/>
      <c r="O81" s="18"/>
      <c r="P81" s="18"/>
      <c r="Q81" s="18"/>
      <c r="R81" s="18"/>
      <c r="S81" s="18"/>
      <c r="T81" s="18"/>
      <c r="U81" s="18"/>
      <c r="V81" s="67" t="str">
        <f t="shared" si="14"/>
        <v xml:space="preserve"> </v>
      </c>
      <c r="W81" s="68"/>
      <c r="X81" s="68"/>
    </row>
    <row r="82" spans="1:24">
      <c r="A82" s="18" t="s">
        <v>325</v>
      </c>
      <c r="B82" s="18"/>
      <c r="C82" s="65"/>
      <c r="D82" s="66"/>
      <c r="E82" s="18"/>
      <c r="F82" s="18"/>
      <c r="G82" s="18"/>
      <c r="H82" s="18"/>
      <c r="I82" s="18"/>
      <c r="J82" s="18"/>
      <c r="K82" s="18"/>
      <c r="L82" s="18"/>
      <c r="M82" s="18"/>
      <c r="N82" s="18"/>
      <c r="O82" s="18"/>
      <c r="P82" s="18"/>
      <c r="Q82" s="18"/>
      <c r="R82" s="18"/>
      <c r="S82" s="18"/>
      <c r="T82" s="18"/>
      <c r="U82" s="18"/>
      <c r="V82" s="67" t="str">
        <f t="shared" si="14"/>
        <v xml:space="preserve"> </v>
      </c>
      <c r="W82" s="68"/>
      <c r="X82" s="68"/>
    </row>
    <row r="83" spans="1:24">
      <c r="A83" s="18" t="s">
        <v>326</v>
      </c>
      <c r="B83" s="18"/>
      <c r="C83" s="65"/>
      <c r="D83" s="66"/>
      <c r="E83" s="18"/>
      <c r="F83" s="18"/>
      <c r="G83" s="18"/>
      <c r="H83" s="18"/>
      <c r="I83" s="18"/>
      <c r="J83" s="18"/>
      <c r="K83" s="18"/>
      <c r="L83" s="18"/>
      <c r="M83" s="18"/>
      <c r="N83" s="18"/>
      <c r="O83" s="18"/>
      <c r="P83" s="18"/>
      <c r="Q83" s="18"/>
      <c r="R83" s="18"/>
      <c r="S83" s="18"/>
      <c r="T83" s="18"/>
      <c r="U83" s="18"/>
      <c r="V83" s="67" t="str">
        <f t="shared" si="14"/>
        <v xml:space="preserve"> </v>
      </c>
      <c r="W83" s="68"/>
      <c r="X83" s="68"/>
    </row>
    <row r="84" spans="1:24">
      <c r="A84" s="18" t="s">
        <v>327</v>
      </c>
      <c r="B84" s="18"/>
      <c r="C84" s="65"/>
      <c r="D84" s="66"/>
      <c r="E84" s="18"/>
      <c r="F84" s="18"/>
      <c r="G84" s="18"/>
      <c r="H84" s="18"/>
      <c r="I84" s="18"/>
      <c r="J84" s="18"/>
      <c r="K84" s="18"/>
      <c r="L84" s="18"/>
      <c r="M84" s="18"/>
      <c r="N84" s="18"/>
      <c r="O84" s="18"/>
      <c r="P84" s="18"/>
      <c r="Q84" s="18"/>
      <c r="R84" s="18"/>
      <c r="S84" s="18"/>
      <c r="T84" s="18"/>
      <c r="U84" s="18"/>
      <c r="V84" s="67" t="str">
        <f t="shared" si="14"/>
        <v xml:space="preserve"> </v>
      </c>
      <c r="W84" s="68"/>
      <c r="X84" s="68"/>
    </row>
    <row r="85" spans="1:24">
      <c r="A85" s="18" t="s">
        <v>328</v>
      </c>
      <c r="B85" s="18"/>
      <c r="C85" s="65"/>
      <c r="D85" s="66"/>
      <c r="E85" s="18"/>
      <c r="F85" s="18"/>
      <c r="G85" s="18"/>
      <c r="H85" s="18"/>
      <c r="I85" s="18"/>
      <c r="J85" s="18"/>
      <c r="K85" s="18"/>
      <c r="L85" s="18"/>
      <c r="M85" s="18"/>
      <c r="N85" s="18"/>
      <c r="O85" s="18"/>
      <c r="P85" s="18"/>
      <c r="Q85" s="18"/>
      <c r="R85" s="18"/>
      <c r="S85" s="18"/>
      <c r="T85" s="18"/>
      <c r="U85" s="18"/>
      <c r="V85" s="67" t="str">
        <f t="shared" si="14"/>
        <v xml:space="preserve"> </v>
      </c>
      <c r="W85" s="68"/>
      <c r="X85" s="68"/>
    </row>
    <row r="86" spans="1:24">
      <c r="A86" s="18" t="s">
        <v>329</v>
      </c>
      <c r="B86" s="18"/>
      <c r="C86" s="65"/>
      <c r="D86" s="66"/>
      <c r="E86" s="18"/>
      <c r="F86" s="18"/>
      <c r="G86" s="18"/>
      <c r="H86" s="18"/>
      <c r="I86" s="18"/>
      <c r="J86" s="18"/>
      <c r="K86" s="18"/>
      <c r="L86" s="18"/>
      <c r="M86" s="18"/>
      <c r="N86" s="18"/>
      <c r="O86" s="18"/>
      <c r="P86" s="18"/>
      <c r="Q86" s="18"/>
      <c r="R86" s="18"/>
      <c r="S86" s="18"/>
      <c r="T86" s="18"/>
      <c r="U86" s="18"/>
      <c r="V86" s="67" t="str">
        <f t="shared" si="14"/>
        <v xml:space="preserve"> </v>
      </c>
      <c r="W86" s="68"/>
      <c r="X86" s="68"/>
    </row>
    <row r="87" spans="1:24">
      <c r="A87" s="18" t="s">
        <v>330</v>
      </c>
      <c r="B87" s="18"/>
      <c r="C87" s="65"/>
      <c r="D87" s="66"/>
      <c r="E87" s="18"/>
      <c r="F87" s="18"/>
      <c r="G87" s="18"/>
      <c r="H87" s="18"/>
      <c r="I87" s="18"/>
      <c r="J87" s="18"/>
      <c r="K87" s="18"/>
      <c r="L87" s="18"/>
      <c r="M87" s="18"/>
      <c r="N87" s="18"/>
      <c r="O87" s="18"/>
      <c r="P87" s="18"/>
      <c r="Q87" s="18"/>
      <c r="R87" s="18"/>
      <c r="S87" s="18"/>
      <c r="T87" s="18"/>
      <c r="U87" s="18"/>
      <c r="V87" s="67" t="str">
        <f t="shared" si="14"/>
        <v xml:space="preserve"> </v>
      </c>
      <c r="W87" s="68"/>
      <c r="X87" s="68"/>
    </row>
    <row r="88" spans="1:24">
      <c r="A88" s="18" t="s">
        <v>331</v>
      </c>
      <c r="B88" s="18"/>
      <c r="C88" s="65"/>
      <c r="D88" s="66"/>
      <c r="E88" s="18"/>
      <c r="F88" s="18"/>
      <c r="G88" s="18"/>
      <c r="H88" s="18"/>
      <c r="I88" s="18"/>
      <c r="J88" s="18"/>
      <c r="K88" s="18"/>
      <c r="L88" s="18"/>
      <c r="M88" s="18"/>
      <c r="N88" s="18"/>
      <c r="O88" s="18"/>
      <c r="P88" s="18"/>
      <c r="Q88" s="18"/>
      <c r="R88" s="18"/>
      <c r="S88" s="18"/>
      <c r="T88" s="18"/>
      <c r="U88" s="18"/>
      <c r="V88" s="67" t="str">
        <f t="shared" si="14"/>
        <v xml:space="preserve"> </v>
      </c>
      <c r="W88" s="68"/>
      <c r="X88" s="68"/>
    </row>
    <row r="89" spans="1:24">
      <c r="A89" s="18" t="s">
        <v>332</v>
      </c>
      <c r="B89" s="18"/>
      <c r="C89" s="65"/>
      <c r="D89" s="66"/>
      <c r="E89" s="18"/>
      <c r="F89" s="18"/>
      <c r="G89" s="18"/>
      <c r="H89" s="18"/>
      <c r="I89" s="18"/>
      <c r="J89" s="18"/>
      <c r="K89" s="18"/>
      <c r="L89" s="18"/>
      <c r="M89" s="18"/>
      <c r="N89" s="18"/>
      <c r="O89" s="18"/>
      <c r="P89" s="18"/>
      <c r="Q89" s="18"/>
      <c r="R89" s="18"/>
      <c r="S89" s="18"/>
      <c r="T89" s="18"/>
      <c r="U89" s="18"/>
      <c r="V89" s="67" t="str">
        <f t="shared" ref="V89:V121" si="15">IF(ISBLANK(B89)," ",100-SUM(D89:U89))</f>
        <v xml:space="preserve"> </v>
      </c>
      <c r="W89" s="68"/>
      <c r="X89" s="68"/>
    </row>
    <row r="90" spans="1:24">
      <c r="A90" s="18" t="s">
        <v>333</v>
      </c>
      <c r="B90" s="18"/>
      <c r="C90" s="65"/>
      <c r="D90" s="66"/>
      <c r="E90" s="18"/>
      <c r="F90" s="18"/>
      <c r="G90" s="18"/>
      <c r="H90" s="18"/>
      <c r="I90" s="18"/>
      <c r="J90" s="18"/>
      <c r="K90" s="18"/>
      <c r="L90" s="18"/>
      <c r="M90" s="18"/>
      <c r="N90" s="18"/>
      <c r="O90" s="18"/>
      <c r="P90" s="18"/>
      <c r="Q90" s="18"/>
      <c r="R90" s="18"/>
      <c r="S90" s="18"/>
      <c r="T90" s="18"/>
      <c r="U90" s="18"/>
      <c r="V90" s="67" t="str">
        <f t="shared" si="15"/>
        <v xml:space="preserve"> </v>
      </c>
      <c r="W90" s="68"/>
      <c r="X90" s="68"/>
    </row>
    <row r="91" spans="1:24">
      <c r="A91" s="18" t="s">
        <v>334</v>
      </c>
      <c r="B91" s="18"/>
      <c r="C91" s="65"/>
      <c r="D91" s="66"/>
      <c r="E91" s="18"/>
      <c r="F91" s="18"/>
      <c r="G91" s="18"/>
      <c r="H91" s="18"/>
      <c r="I91" s="18"/>
      <c r="J91" s="18"/>
      <c r="K91" s="18"/>
      <c r="L91" s="18"/>
      <c r="M91" s="18"/>
      <c r="N91" s="18"/>
      <c r="O91" s="18"/>
      <c r="P91" s="18"/>
      <c r="Q91" s="18"/>
      <c r="R91" s="18"/>
      <c r="S91" s="18"/>
      <c r="T91" s="18"/>
      <c r="U91" s="18"/>
      <c r="V91" s="67" t="str">
        <f t="shared" si="15"/>
        <v xml:space="preserve"> </v>
      </c>
      <c r="W91" s="68"/>
      <c r="X91" s="68"/>
    </row>
    <row r="92" spans="1:24">
      <c r="A92" s="18" t="s">
        <v>335</v>
      </c>
      <c r="B92" s="18"/>
      <c r="C92" s="65"/>
      <c r="D92" s="66"/>
      <c r="E92" s="18"/>
      <c r="F92" s="18"/>
      <c r="G92" s="18"/>
      <c r="H92" s="18"/>
      <c r="I92" s="18"/>
      <c r="J92" s="18"/>
      <c r="K92" s="18"/>
      <c r="L92" s="18"/>
      <c r="M92" s="18"/>
      <c r="N92" s="18"/>
      <c r="O92" s="18"/>
      <c r="P92" s="18"/>
      <c r="Q92" s="18"/>
      <c r="R92" s="18"/>
      <c r="S92" s="18"/>
      <c r="T92" s="18"/>
      <c r="U92" s="18"/>
      <c r="V92" s="67" t="str">
        <f t="shared" si="15"/>
        <v xml:space="preserve"> </v>
      </c>
      <c r="W92" s="68"/>
      <c r="X92" s="68"/>
    </row>
    <row r="93" spans="1:24">
      <c r="A93" s="18" t="s">
        <v>336</v>
      </c>
      <c r="B93" s="18"/>
      <c r="C93" s="65"/>
      <c r="D93" s="66"/>
      <c r="E93" s="18"/>
      <c r="F93" s="18"/>
      <c r="G93" s="18"/>
      <c r="H93" s="18"/>
      <c r="I93" s="18"/>
      <c r="J93" s="18"/>
      <c r="K93" s="18"/>
      <c r="L93" s="18"/>
      <c r="M93" s="18"/>
      <c r="N93" s="18"/>
      <c r="O93" s="18"/>
      <c r="P93" s="18"/>
      <c r="Q93" s="18"/>
      <c r="R93" s="18"/>
      <c r="S93" s="18"/>
      <c r="T93" s="18"/>
      <c r="U93" s="18"/>
      <c r="V93" s="67" t="str">
        <f t="shared" si="15"/>
        <v xml:space="preserve"> </v>
      </c>
      <c r="W93" s="68"/>
      <c r="X93" s="68"/>
    </row>
    <row r="94" spans="1:24">
      <c r="A94" s="18" t="s">
        <v>337</v>
      </c>
      <c r="B94" s="18"/>
      <c r="C94" s="65"/>
      <c r="D94" s="66"/>
      <c r="E94" s="18"/>
      <c r="F94" s="18"/>
      <c r="G94" s="18"/>
      <c r="H94" s="18"/>
      <c r="I94" s="18"/>
      <c r="J94" s="18"/>
      <c r="K94" s="18"/>
      <c r="L94" s="18"/>
      <c r="M94" s="18"/>
      <c r="N94" s="18"/>
      <c r="O94" s="18"/>
      <c r="P94" s="18"/>
      <c r="Q94" s="18"/>
      <c r="R94" s="18"/>
      <c r="S94" s="18"/>
      <c r="T94" s="18"/>
      <c r="U94" s="18"/>
      <c r="V94" s="67" t="str">
        <f t="shared" si="15"/>
        <v xml:space="preserve"> </v>
      </c>
      <c r="W94" s="68"/>
      <c r="X94" s="68"/>
    </row>
    <row r="95" spans="1:24">
      <c r="A95" s="18" t="s">
        <v>338</v>
      </c>
      <c r="B95" s="18"/>
      <c r="C95" s="65"/>
      <c r="D95" s="66"/>
      <c r="E95" s="18"/>
      <c r="F95" s="18"/>
      <c r="G95" s="18"/>
      <c r="H95" s="18"/>
      <c r="I95" s="18"/>
      <c r="J95" s="18"/>
      <c r="K95" s="18"/>
      <c r="L95" s="18"/>
      <c r="M95" s="18"/>
      <c r="N95" s="18"/>
      <c r="O95" s="18"/>
      <c r="P95" s="18"/>
      <c r="Q95" s="18"/>
      <c r="R95" s="18"/>
      <c r="S95" s="18"/>
      <c r="T95" s="18"/>
      <c r="U95" s="18"/>
      <c r="V95" s="67" t="str">
        <f t="shared" si="15"/>
        <v xml:space="preserve"> </v>
      </c>
      <c r="W95" s="68"/>
      <c r="X95" s="68"/>
    </row>
    <row r="96" spans="1:24">
      <c r="A96" s="18" t="s">
        <v>339</v>
      </c>
      <c r="B96" s="18"/>
      <c r="C96" s="65"/>
      <c r="D96" s="66"/>
      <c r="E96" s="18"/>
      <c r="F96" s="18"/>
      <c r="G96" s="18"/>
      <c r="H96" s="18"/>
      <c r="I96" s="18"/>
      <c r="J96" s="18"/>
      <c r="K96" s="18"/>
      <c r="L96" s="18"/>
      <c r="M96" s="18"/>
      <c r="N96" s="18"/>
      <c r="O96" s="18"/>
      <c r="P96" s="18"/>
      <c r="Q96" s="18"/>
      <c r="R96" s="18"/>
      <c r="S96" s="18"/>
      <c r="T96" s="18"/>
      <c r="U96" s="18"/>
      <c r="V96" s="67" t="str">
        <f t="shared" si="15"/>
        <v xml:space="preserve"> </v>
      </c>
      <c r="W96" s="68"/>
      <c r="X96" s="68"/>
    </row>
    <row r="97" spans="1:24">
      <c r="A97" s="18" t="s">
        <v>340</v>
      </c>
      <c r="B97" s="18"/>
      <c r="C97" s="65"/>
      <c r="D97" s="66"/>
      <c r="E97" s="18"/>
      <c r="F97" s="18"/>
      <c r="G97" s="18"/>
      <c r="H97" s="18"/>
      <c r="I97" s="18"/>
      <c r="J97" s="18"/>
      <c r="K97" s="18"/>
      <c r="L97" s="18"/>
      <c r="M97" s="18"/>
      <c r="N97" s="18"/>
      <c r="O97" s="18"/>
      <c r="P97" s="18"/>
      <c r="Q97" s="18"/>
      <c r="R97" s="18"/>
      <c r="S97" s="18"/>
      <c r="T97" s="18"/>
      <c r="U97" s="18"/>
      <c r="V97" s="67" t="str">
        <f t="shared" si="15"/>
        <v xml:space="preserve"> </v>
      </c>
      <c r="W97" s="68"/>
      <c r="X97" s="68"/>
    </row>
    <row r="98" spans="1:24">
      <c r="A98" s="18" t="s">
        <v>341</v>
      </c>
      <c r="B98" s="18"/>
      <c r="C98" s="65"/>
      <c r="D98" s="66"/>
      <c r="E98" s="18"/>
      <c r="F98" s="18"/>
      <c r="G98" s="18"/>
      <c r="H98" s="18"/>
      <c r="I98" s="18"/>
      <c r="J98" s="18"/>
      <c r="K98" s="18"/>
      <c r="L98" s="18"/>
      <c r="M98" s="18"/>
      <c r="N98" s="18"/>
      <c r="O98" s="18"/>
      <c r="P98" s="18"/>
      <c r="Q98" s="18"/>
      <c r="R98" s="18"/>
      <c r="S98" s="18"/>
      <c r="T98" s="18"/>
      <c r="U98" s="18"/>
      <c r="V98" s="67" t="str">
        <f t="shared" si="15"/>
        <v xml:space="preserve"> </v>
      </c>
      <c r="W98" s="68"/>
      <c r="X98" s="68"/>
    </row>
    <row r="99" spans="1:24">
      <c r="A99" s="18" t="s">
        <v>342</v>
      </c>
      <c r="B99" s="18"/>
      <c r="C99" s="65"/>
      <c r="D99" s="66"/>
      <c r="E99" s="18"/>
      <c r="F99" s="18"/>
      <c r="G99" s="18"/>
      <c r="H99" s="18"/>
      <c r="I99" s="18"/>
      <c r="J99" s="18"/>
      <c r="K99" s="18"/>
      <c r="L99" s="18"/>
      <c r="M99" s="18"/>
      <c r="N99" s="18"/>
      <c r="O99" s="18"/>
      <c r="P99" s="18"/>
      <c r="Q99" s="18"/>
      <c r="R99" s="18"/>
      <c r="S99" s="18"/>
      <c r="T99" s="18"/>
      <c r="U99" s="18"/>
      <c r="V99" s="67" t="str">
        <f t="shared" si="15"/>
        <v xml:space="preserve"> </v>
      </c>
      <c r="W99" s="68"/>
      <c r="X99" s="68"/>
    </row>
    <row r="100" spans="1:24">
      <c r="A100" s="18" t="s">
        <v>343</v>
      </c>
      <c r="B100" s="18"/>
      <c r="C100" s="65"/>
      <c r="D100" s="66"/>
      <c r="E100" s="18"/>
      <c r="F100" s="18"/>
      <c r="G100" s="18"/>
      <c r="H100" s="18"/>
      <c r="I100" s="18"/>
      <c r="J100" s="18"/>
      <c r="K100" s="18"/>
      <c r="L100" s="18"/>
      <c r="M100" s="18"/>
      <c r="N100" s="18"/>
      <c r="O100" s="18"/>
      <c r="P100" s="18"/>
      <c r="Q100" s="18"/>
      <c r="R100" s="18"/>
      <c r="S100" s="18"/>
      <c r="T100" s="18"/>
      <c r="U100" s="18"/>
      <c r="V100" s="67" t="str">
        <f t="shared" si="15"/>
        <v xml:space="preserve"> </v>
      </c>
      <c r="W100" s="68"/>
      <c r="X100" s="68"/>
    </row>
    <row r="101" spans="1:24">
      <c r="A101" s="18" t="s">
        <v>344</v>
      </c>
      <c r="B101" s="18"/>
      <c r="C101" s="65"/>
      <c r="D101" s="66"/>
      <c r="E101" s="18"/>
      <c r="F101" s="18"/>
      <c r="G101" s="18"/>
      <c r="H101" s="18"/>
      <c r="I101" s="18"/>
      <c r="J101" s="18"/>
      <c r="K101" s="18"/>
      <c r="L101" s="18"/>
      <c r="M101" s="18"/>
      <c r="N101" s="18"/>
      <c r="O101" s="18"/>
      <c r="P101" s="18"/>
      <c r="Q101" s="18"/>
      <c r="R101" s="18"/>
      <c r="S101" s="18"/>
      <c r="T101" s="18"/>
      <c r="U101" s="18"/>
      <c r="V101" s="67" t="str">
        <f t="shared" si="15"/>
        <v xml:space="preserve"> </v>
      </c>
      <c r="W101" s="68"/>
      <c r="X101" s="68"/>
    </row>
    <row r="102" spans="1:24">
      <c r="A102" s="18" t="s">
        <v>345</v>
      </c>
      <c r="B102" s="18"/>
      <c r="C102" s="65"/>
      <c r="D102" s="66"/>
      <c r="E102" s="18"/>
      <c r="F102" s="18"/>
      <c r="G102" s="18"/>
      <c r="H102" s="18"/>
      <c r="I102" s="18"/>
      <c r="J102" s="18"/>
      <c r="K102" s="18"/>
      <c r="L102" s="18"/>
      <c r="M102" s="18"/>
      <c r="N102" s="18"/>
      <c r="O102" s="18"/>
      <c r="P102" s="18"/>
      <c r="Q102" s="18"/>
      <c r="R102" s="18"/>
      <c r="S102" s="18"/>
      <c r="T102" s="18"/>
      <c r="U102" s="18"/>
      <c r="V102" s="67" t="str">
        <f t="shared" si="15"/>
        <v xml:space="preserve"> </v>
      </c>
      <c r="W102" s="68"/>
      <c r="X102" s="68"/>
    </row>
    <row r="103" spans="1:24">
      <c r="A103" s="18" t="s">
        <v>346</v>
      </c>
      <c r="B103" s="18"/>
      <c r="C103" s="65"/>
      <c r="D103" s="66"/>
      <c r="E103" s="18"/>
      <c r="F103" s="18"/>
      <c r="G103" s="18"/>
      <c r="H103" s="18"/>
      <c r="I103" s="18"/>
      <c r="J103" s="18"/>
      <c r="K103" s="18"/>
      <c r="L103" s="18"/>
      <c r="M103" s="18"/>
      <c r="N103" s="18"/>
      <c r="O103" s="18"/>
      <c r="P103" s="18"/>
      <c r="Q103" s="18"/>
      <c r="R103" s="18"/>
      <c r="S103" s="18"/>
      <c r="T103" s="18"/>
      <c r="U103" s="18"/>
      <c r="V103" s="67" t="str">
        <f t="shared" si="15"/>
        <v xml:space="preserve"> </v>
      </c>
      <c r="W103" s="68"/>
      <c r="X103" s="68"/>
    </row>
    <row r="104" spans="1:24">
      <c r="A104" s="18" t="s">
        <v>426</v>
      </c>
      <c r="B104" s="18"/>
      <c r="C104" s="65"/>
      <c r="D104" s="66"/>
      <c r="E104" s="18"/>
      <c r="F104" s="18"/>
      <c r="G104" s="18"/>
      <c r="H104" s="18"/>
      <c r="I104" s="18"/>
      <c r="J104" s="18"/>
      <c r="K104" s="18"/>
      <c r="L104" s="18"/>
      <c r="M104" s="18"/>
      <c r="N104" s="18"/>
      <c r="O104" s="18"/>
      <c r="P104" s="18"/>
      <c r="Q104" s="18"/>
      <c r="R104" s="18"/>
      <c r="S104" s="18"/>
      <c r="T104" s="18"/>
      <c r="U104" s="18"/>
      <c r="V104" s="67" t="str">
        <f t="shared" si="15"/>
        <v xml:space="preserve"> </v>
      </c>
      <c r="W104" s="68"/>
      <c r="X104" s="68"/>
    </row>
    <row r="105" spans="1:24">
      <c r="A105" s="18" t="s">
        <v>427</v>
      </c>
      <c r="B105" s="18"/>
      <c r="C105" s="65"/>
      <c r="D105" s="66"/>
      <c r="E105" s="18"/>
      <c r="F105" s="18"/>
      <c r="G105" s="18"/>
      <c r="H105" s="18"/>
      <c r="I105" s="18"/>
      <c r="J105" s="18"/>
      <c r="K105" s="18"/>
      <c r="L105" s="18"/>
      <c r="M105" s="18"/>
      <c r="N105" s="18"/>
      <c r="O105" s="18"/>
      <c r="P105" s="18"/>
      <c r="Q105" s="18"/>
      <c r="R105" s="18"/>
      <c r="S105" s="18"/>
      <c r="T105" s="18"/>
      <c r="U105" s="18"/>
      <c r="V105" s="67" t="str">
        <f t="shared" si="15"/>
        <v xml:space="preserve"> </v>
      </c>
      <c r="W105" s="68"/>
      <c r="X105" s="68"/>
    </row>
    <row r="106" spans="1:24">
      <c r="A106" s="18" t="s">
        <v>428</v>
      </c>
      <c r="B106" s="18"/>
      <c r="C106" s="65"/>
      <c r="D106" s="66"/>
      <c r="E106" s="18"/>
      <c r="F106" s="18"/>
      <c r="G106" s="18"/>
      <c r="H106" s="18"/>
      <c r="I106" s="18"/>
      <c r="J106" s="18"/>
      <c r="K106" s="18"/>
      <c r="L106" s="18"/>
      <c r="M106" s="18"/>
      <c r="N106" s="18"/>
      <c r="O106" s="18"/>
      <c r="P106" s="18"/>
      <c r="Q106" s="18"/>
      <c r="R106" s="18"/>
      <c r="S106" s="18"/>
      <c r="T106" s="18"/>
      <c r="U106" s="18"/>
      <c r="V106" s="67" t="str">
        <f t="shared" si="15"/>
        <v xml:space="preserve"> </v>
      </c>
      <c r="W106" s="68"/>
      <c r="X106" s="68"/>
    </row>
    <row r="107" spans="1:24">
      <c r="A107" s="18" t="s">
        <v>429</v>
      </c>
      <c r="B107" s="18"/>
      <c r="C107" s="65"/>
      <c r="D107" s="66"/>
      <c r="E107" s="18"/>
      <c r="F107" s="18"/>
      <c r="G107" s="18"/>
      <c r="H107" s="18"/>
      <c r="I107" s="18"/>
      <c r="J107" s="18"/>
      <c r="K107" s="18"/>
      <c r="L107" s="18"/>
      <c r="M107" s="18"/>
      <c r="N107" s="18"/>
      <c r="O107" s="18"/>
      <c r="P107" s="18"/>
      <c r="Q107" s="18"/>
      <c r="R107" s="18"/>
      <c r="S107" s="18"/>
      <c r="T107" s="18"/>
      <c r="U107" s="18"/>
      <c r="V107" s="67" t="str">
        <f t="shared" si="15"/>
        <v xml:space="preserve"> </v>
      </c>
      <c r="W107" s="68"/>
      <c r="X107" s="68"/>
    </row>
    <row r="108" spans="1:24">
      <c r="A108" s="18" t="s">
        <v>430</v>
      </c>
      <c r="B108" s="18"/>
      <c r="C108" s="65"/>
      <c r="D108" s="66"/>
      <c r="E108" s="18"/>
      <c r="F108" s="18"/>
      <c r="G108" s="18"/>
      <c r="H108" s="18"/>
      <c r="I108" s="18"/>
      <c r="J108" s="18"/>
      <c r="K108" s="18"/>
      <c r="L108" s="18"/>
      <c r="M108" s="18"/>
      <c r="N108" s="18"/>
      <c r="O108" s="18"/>
      <c r="P108" s="18"/>
      <c r="Q108" s="18"/>
      <c r="R108" s="18"/>
      <c r="S108" s="18"/>
      <c r="T108" s="18"/>
      <c r="U108" s="18"/>
      <c r="V108" s="67" t="str">
        <f t="shared" si="15"/>
        <v xml:space="preserve"> </v>
      </c>
      <c r="W108" s="68"/>
      <c r="X108" s="68"/>
    </row>
    <row r="109" spans="1:24">
      <c r="A109" s="18" t="s">
        <v>431</v>
      </c>
      <c r="B109" s="18"/>
      <c r="C109" s="65"/>
      <c r="D109" s="66"/>
      <c r="E109" s="18"/>
      <c r="F109" s="18"/>
      <c r="G109" s="18"/>
      <c r="H109" s="18"/>
      <c r="I109" s="18"/>
      <c r="J109" s="18"/>
      <c r="K109" s="18"/>
      <c r="L109" s="18"/>
      <c r="M109" s="18"/>
      <c r="N109" s="18"/>
      <c r="O109" s="18"/>
      <c r="P109" s="18"/>
      <c r="Q109" s="18"/>
      <c r="R109" s="18"/>
      <c r="S109" s="18"/>
      <c r="T109" s="18"/>
      <c r="U109" s="18"/>
      <c r="V109" s="67" t="str">
        <f t="shared" si="15"/>
        <v xml:space="preserve"> </v>
      </c>
      <c r="W109" s="68"/>
      <c r="X109" s="68"/>
    </row>
    <row r="110" spans="1:24">
      <c r="A110" s="18" t="s">
        <v>432</v>
      </c>
      <c r="B110" s="18"/>
      <c r="C110" s="65"/>
      <c r="D110" s="66"/>
      <c r="E110" s="18"/>
      <c r="F110" s="18"/>
      <c r="G110" s="18"/>
      <c r="H110" s="18"/>
      <c r="I110" s="18"/>
      <c r="J110" s="18"/>
      <c r="K110" s="18"/>
      <c r="L110" s="18"/>
      <c r="M110" s="18"/>
      <c r="N110" s="18"/>
      <c r="O110" s="18"/>
      <c r="P110" s="18"/>
      <c r="Q110" s="18"/>
      <c r="R110" s="18"/>
      <c r="S110" s="18"/>
      <c r="T110" s="18"/>
      <c r="U110" s="18"/>
      <c r="V110" s="67" t="str">
        <f t="shared" si="15"/>
        <v xml:space="preserve"> </v>
      </c>
      <c r="W110" s="68"/>
      <c r="X110" s="68"/>
    </row>
    <row r="111" spans="1:24">
      <c r="A111" s="18" t="s">
        <v>433</v>
      </c>
      <c r="B111" s="18"/>
      <c r="C111" s="65"/>
      <c r="D111" s="66"/>
      <c r="E111" s="18"/>
      <c r="F111" s="18"/>
      <c r="G111" s="18"/>
      <c r="H111" s="18"/>
      <c r="I111" s="18"/>
      <c r="J111" s="18"/>
      <c r="K111" s="18"/>
      <c r="L111" s="18"/>
      <c r="M111" s="18"/>
      <c r="N111" s="18"/>
      <c r="O111" s="18"/>
      <c r="P111" s="18"/>
      <c r="Q111" s="18"/>
      <c r="R111" s="18"/>
      <c r="S111" s="18"/>
      <c r="T111" s="18"/>
      <c r="U111" s="18"/>
      <c r="V111" s="67" t="str">
        <f t="shared" si="15"/>
        <v xml:space="preserve"> </v>
      </c>
      <c r="W111" s="68"/>
      <c r="X111" s="68"/>
    </row>
    <row r="112" spans="1:24">
      <c r="A112" s="18" t="s">
        <v>434</v>
      </c>
      <c r="B112" s="18"/>
      <c r="C112" s="65"/>
      <c r="D112" s="66"/>
      <c r="E112" s="18"/>
      <c r="F112" s="18"/>
      <c r="G112" s="18"/>
      <c r="H112" s="18"/>
      <c r="I112" s="18"/>
      <c r="J112" s="18"/>
      <c r="K112" s="18"/>
      <c r="L112" s="18"/>
      <c r="M112" s="18"/>
      <c r="N112" s="18"/>
      <c r="O112" s="18"/>
      <c r="P112" s="18"/>
      <c r="Q112" s="18"/>
      <c r="R112" s="18"/>
      <c r="S112" s="18"/>
      <c r="T112" s="18"/>
      <c r="U112" s="18"/>
      <c r="V112" s="67" t="str">
        <f t="shared" si="15"/>
        <v xml:space="preserve"> </v>
      </c>
      <c r="W112" s="68"/>
      <c r="X112" s="68"/>
    </row>
    <row r="113" spans="1:24">
      <c r="A113" s="18" t="s">
        <v>435</v>
      </c>
      <c r="B113" s="18"/>
      <c r="C113" s="65"/>
      <c r="D113" s="66"/>
      <c r="E113" s="18"/>
      <c r="F113" s="18"/>
      <c r="G113" s="18"/>
      <c r="H113" s="18"/>
      <c r="I113" s="18"/>
      <c r="J113" s="18"/>
      <c r="K113" s="18"/>
      <c r="L113" s="18"/>
      <c r="M113" s="18"/>
      <c r="N113" s="18"/>
      <c r="O113" s="18"/>
      <c r="P113" s="18"/>
      <c r="Q113" s="18"/>
      <c r="R113" s="18"/>
      <c r="S113" s="18"/>
      <c r="T113" s="18"/>
      <c r="U113" s="18"/>
      <c r="V113" s="67" t="str">
        <f t="shared" si="15"/>
        <v xml:space="preserve"> </v>
      </c>
      <c r="W113" s="68"/>
      <c r="X113" s="68"/>
    </row>
    <row r="114" spans="1:24">
      <c r="A114" s="18" t="s">
        <v>436</v>
      </c>
      <c r="B114" s="18"/>
      <c r="C114" s="65"/>
      <c r="D114" s="66"/>
      <c r="E114" s="18"/>
      <c r="F114" s="18"/>
      <c r="G114" s="18"/>
      <c r="H114" s="18"/>
      <c r="I114" s="18"/>
      <c r="J114" s="18"/>
      <c r="K114" s="18"/>
      <c r="L114" s="18"/>
      <c r="M114" s="18"/>
      <c r="N114" s="18"/>
      <c r="O114" s="18"/>
      <c r="P114" s="18"/>
      <c r="Q114" s="18"/>
      <c r="R114" s="18"/>
      <c r="S114" s="18"/>
      <c r="T114" s="18"/>
      <c r="U114" s="18"/>
      <c r="V114" s="67" t="str">
        <f t="shared" si="15"/>
        <v xml:space="preserve"> </v>
      </c>
      <c r="W114" s="68"/>
      <c r="X114" s="68"/>
    </row>
    <row r="115" spans="1:24">
      <c r="A115" s="18" t="s">
        <v>437</v>
      </c>
      <c r="B115" s="18"/>
      <c r="C115" s="65"/>
      <c r="D115" s="66"/>
      <c r="E115" s="18"/>
      <c r="F115" s="18"/>
      <c r="G115" s="18"/>
      <c r="H115" s="18"/>
      <c r="I115" s="18"/>
      <c r="J115" s="18"/>
      <c r="K115" s="18"/>
      <c r="L115" s="18"/>
      <c r="M115" s="18"/>
      <c r="N115" s="18"/>
      <c r="O115" s="18"/>
      <c r="P115" s="18"/>
      <c r="Q115" s="18"/>
      <c r="R115" s="18"/>
      <c r="S115" s="18"/>
      <c r="T115" s="18"/>
      <c r="U115" s="18"/>
      <c r="V115" s="67" t="str">
        <f t="shared" si="15"/>
        <v xml:space="preserve"> </v>
      </c>
      <c r="W115" s="68"/>
      <c r="X115" s="68"/>
    </row>
    <row r="116" spans="1:24">
      <c r="A116" s="18" t="s">
        <v>438</v>
      </c>
      <c r="B116" s="18"/>
      <c r="C116" s="65"/>
      <c r="D116" s="66"/>
      <c r="E116" s="18"/>
      <c r="F116" s="18"/>
      <c r="G116" s="18"/>
      <c r="H116" s="18"/>
      <c r="I116" s="18"/>
      <c r="J116" s="18"/>
      <c r="K116" s="18"/>
      <c r="L116" s="18"/>
      <c r="M116" s="18"/>
      <c r="N116" s="18"/>
      <c r="O116" s="18"/>
      <c r="P116" s="18"/>
      <c r="Q116" s="18"/>
      <c r="R116" s="18"/>
      <c r="S116" s="18"/>
      <c r="T116" s="18"/>
      <c r="U116" s="18"/>
      <c r="V116" s="67" t="str">
        <f t="shared" si="15"/>
        <v xml:space="preserve"> </v>
      </c>
      <c r="W116" s="68"/>
      <c r="X116" s="68"/>
    </row>
    <row r="117" spans="1:24">
      <c r="A117" s="18" t="s">
        <v>439</v>
      </c>
      <c r="B117" s="18"/>
      <c r="C117" s="65"/>
      <c r="D117" s="66"/>
      <c r="E117" s="18"/>
      <c r="F117" s="18"/>
      <c r="G117" s="18"/>
      <c r="H117" s="18"/>
      <c r="I117" s="18"/>
      <c r="J117" s="18"/>
      <c r="K117" s="18"/>
      <c r="L117" s="18"/>
      <c r="M117" s="18"/>
      <c r="N117" s="18"/>
      <c r="O117" s="18"/>
      <c r="P117" s="18"/>
      <c r="Q117" s="18"/>
      <c r="R117" s="18"/>
      <c r="S117" s="18"/>
      <c r="T117" s="18"/>
      <c r="U117" s="18"/>
      <c r="V117" s="67" t="str">
        <f t="shared" si="15"/>
        <v xml:space="preserve"> </v>
      </c>
      <c r="W117" s="68"/>
      <c r="X117" s="68"/>
    </row>
    <row r="118" spans="1:24">
      <c r="A118" s="18" t="s">
        <v>440</v>
      </c>
      <c r="B118" s="18"/>
      <c r="C118" s="65"/>
      <c r="D118" s="66"/>
      <c r="E118" s="18"/>
      <c r="F118" s="18"/>
      <c r="G118" s="18"/>
      <c r="H118" s="18"/>
      <c r="I118" s="18"/>
      <c r="J118" s="18"/>
      <c r="K118" s="18"/>
      <c r="L118" s="18"/>
      <c r="M118" s="18"/>
      <c r="N118" s="18"/>
      <c r="O118" s="18"/>
      <c r="P118" s="18"/>
      <c r="Q118" s="18"/>
      <c r="R118" s="18"/>
      <c r="S118" s="18"/>
      <c r="T118" s="18"/>
      <c r="U118" s="18"/>
      <c r="V118" s="67" t="str">
        <f t="shared" si="15"/>
        <v xml:space="preserve"> </v>
      </c>
      <c r="W118" s="68"/>
      <c r="X118" s="68"/>
    </row>
    <row r="119" spans="1:24">
      <c r="A119" s="18" t="s">
        <v>441</v>
      </c>
      <c r="B119" s="18"/>
      <c r="C119" s="65"/>
      <c r="D119" s="66"/>
      <c r="E119" s="18"/>
      <c r="F119" s="18"/>
      <c r="G119" s="18"/>
      <c r="H119" s="18"/>
      <c r="I119" s="18"/>
      <c r="J119" s="18"/>
      <c r="K119" s="18"/>
      <c r="L119" s="18"/>
      <c r="M119" s="18"/>
      <c r="N119" s="18"/>
      <c r="O119" s="18"/>
      <c r="P119" s="18"/>
      <c r="Q119" s="18"/>
      <c r="R119" s="18"/>
      <c r="S119" s="18"/>
      <c r="T119" s="18"/>
      <c r="U119" s="18"/>
      <c r="V119" s="67" t="str">
        <f t="shared" si="15"/>
        <v xml:space="preserve"> </v>
      </c>
      <c r="W119" s="68"/>
      <c r="X119" s="68"/>
    </row>
    <row r="120" spans="1:24">
      <c r="A120" s="18" t="s">
        <v>442</v>
      </c>
      <c r="B120" s="18"/>
      <c r="C120" s="65"/>
      <c r="D120" s="66"/>
      <c r="E120" s="18"/>
      <c r="F120" s="18"/>
      <c r="G120" s="18"/>
      <c r="H120" s="18"/>
      <c r="I120" s="18"/>
      <c r="J120" s="18"/>
      <c r="K120" s="18"/>
      <c r="L120" s="18"/>
      <c r="M120" s="18"/>
      <c r="N120" s="18"/>
      <c r="O120" s="18"/>
      <c r="P120" s="18"/>
      <c r="Q120" s="18"/>
      <c r="R120" s="18"/>
      <c r="S120" s="18"/>
      <c r="T120" s="18"/>
      <c r="U120" s="18"/>
      <c r="V120" s="67" t="str">
        <f t="shared" si="15"/>
        <v xml:space="preserve"> </v>
      </c>
      <c r="W120" s="68"/>
      <c r="X120" s="68"/>
    </row>
    <row r="121" spans="1:24">
      <c r="A121" s="18" t="s">
        <v>443</v>
      </c>
      <c r="B121" s="18"/>
      <c r="C121" s="65"/>
      <c r="D121" s="66"/>
      <c r="E121" s="18"/>
      <c r="F121" s="18"/>
      <c r="G121" s="18"/>
      <c r="H121" s="18"/>
      <c r="I121" s="18"/>
      <c r="J121" s="18"/>
      <c r="K121" s="18"/>
      <c r="L121" s="18"/>
      <c r="M121" s="18"/>
      <c r="N121" s="18"/>
      <c r="O121" s="18"/>
      <c r="P121" s="18"/>
      <c r="Q121" s="18"/>
      <c r="R121" s="18"/>
      <c r="S121" s="18"/>
      <c r="T121" s="18"/>
      <c r="U121" s="18"/>
      <c r="V121" s="67" t="str">
        <f t="shared" si="15"/>
        <v xml:space="preserve"> </v>
      </c>
      <c r="W121" s="68"/>
      <c r="X121" s="68"/>
    </row>
    <row r="122" spans="1:24" ht="15.75" thickBot="1">
      <c r="A122" s="18" t="s">
        <v>444</v>
      </c>
      <c r="B122" s="18"/>
      <c r="C122" s="65"/>
      <c r="D122" s="69"/>
      <c r="E122" s="55"/>
      <c r="F122" s="55"/>
      <c r="G122" s="55"/>
      <c r="H122" s="55"/>
      <c r="I122" s="55"/>
      <c r="J122" s="55"/>
      <c r="K122" s="18"/>
      <c r="L122" s="18"/>
      <c r="M122" s="18"/>
      <c r="N122" s="18"/>
      <c r="O122" s="18"/>
      <c r="P122" s="18"/>
      <c r="Q122" s="18"/>
      <c r="R122" s="18"/>
      <c r="S122" s="18"/>
      <c r="T122" s="18"/>
      <c r="U122" s="18"/>
      <c r="V122" s="67" t="str">
        <f t="shared" ref="V122:V143" si="16">IF(ISBLANK(B122)," ",100-SUM(D122:U122))</f>
        <v xml:space="preserve"> </v>
      </c>
      <c r="W122" s="68"/>
      <c r="X122" s="68"/>
    </row>
    <row r="123" spans="1:24" ht="15.75" thickBot="1">
      <c r="A123" s="94" t="s">
        <v>460</v>
      </c>
      <c r="B123" s="95"/>
      <c r="C123" s="96"/>
      <c r="D123" s="97"/>
      <c r="E123" s="97"/>
      <c r="F123" s="97"/>
      <c r="G123" s="97"/>
      <c r="H123" s="97"/>
      <c r="I123" s="97"/>
      <c r="J123" s="97"/>
      <c r="K123" s="97"/>
      <c r="L123" s="97"/>
      <c r="M123" s="97"/>
      <c r="N123" s="97"/>
      <c r="O123" s="97"/>
      <c r="P123" s="97"/>
      <c r="Q123" s="97"/>
      <c r="R123" s="97"/>
      <c r="S123" s="97"/>
      <c r="T123" s="97"/>
      <c r="U123" s="97"/>
      <c r="V123" s="97"/>
      <c r="W123" s="97"/>
      <c r="X123" s="97"/>
    </row>
    <row r="124" spans="1:24">
      <c r="A124" s="98" t="s">
        <v>461</v>
      </c>
      <c r="B124" s="99"/>
      <c r="C124" s="100"/>
      <c r="D124" s="101"/>
      <c r="E124" s="102"/>
      <c r="F124" s="102"/>
      <c r="G124" s="102"/>
      <c r="H124" s="102"/>
      <c r="I124" s="102"/>
      <c r="J124" s="102"/>
      <c r="K124" s="102"/>
      <c r="L124" s="102"/>
      <c r="M124" s="18"/>
      <c r="N124" s="18"/>
      <c r="O124" s="18"/>
      <c r="P124" s="18"/>
      <c r="Q124" s="18"/>
      <c r="R124" s="18"/>
      <c r="S124" s="18"/>
      <c r="T124" s="18"/>
      <c r="U124" s="18"/>
      <c r="V124" s="67" t="str">
        <f t="shared" si="16"/>
        <v xml:space="preserve"> </v>
      </c>
      <c r="W124" s="68"/>
      <c r="X124" s="68"/>
    </row>
    <row r="125" spans="1:24">
      <c r="A125" s="98" t="s">
        <v>462</v>
      </c>
      <c r="B125" s="103"/>
      <c r="C125" s="104"/>
      <c r="D125" s="105"/>
      <c r="E125" s="106"/>
      <c r="F125" s="106"/>
      <c r="G125" s="106"/>
      <c r="H125" s="106"/>
      <c r="I125" s="106"/>
      <c r="J125" s="106"/>
      <c r="K125" s="106"/>
      <c r="L125" s="106"/>
      <c r="M125" s="18"/>
      <c r="N125" s="18"/>
      <c r="O125" s="18"/>
      <c r="P125" s="18"/>
      <c r="Q125" s="18"/>
      <c r="R125" s="18"/>
      <c r="S125" s="18"/>
      <c r="T125" s="18"/>
      <c r="U125" s="18"/>
      <c r="V125" s="67" t="str">
        <f t="shared" si="16"/>
        <v xml:space="preserve"> </v>
      </c>
      <c r="W125" s="68"/>
      <c r="X125" s="68"/>
    </row>
    <row r="126" spans="1:24">
      <c r="A126" s="98" t="s">
        <v>463</v>
      </c>
      <c r="B126" s="103"/>
      <c r="C126" s="104"/>
      <c r="D126" s="107"/>
      <c r="E126" s="106"/>
      <c r="F126" s="106"/>
      <c r="G126" s="106"/>
      <c r="H126" s="106"/>
      <c r="I126" s="106"/>
      <c r="J126" s="106"/>
      <c r="K126" s="106"/>
      <c r="L126" s="106"/>
      <c r="M126" s="18"/>
      <c r="N126" s="18"/>
      <c r="O126" s="18"/>
      <c r="P126" s="18"/>
      <c r="Q126" s="18"/>
      <c r="R126" s="18"/>
      <c r="S126" s="18"/>
      <c r="T126" s="18"/>
      <c r="U126" s="18"/>
      <c r="V126" s="67" t="str">
        <f t="shared" si="16"/>
        <v xml:space="preserve"> </v>
      </c>
      <c r="W126" s="68"/>
      <c r="X126" s="68"/>
    </row>
    <row r="127" spans="1:24">
      <c r="A127" s="98" t="s">
        <v>464</v>
      </c>
      <c r="B127" s="103"/>
      <c r="C127" s="104"/>
      <c r="D127" s="107"/>
      <c r="E127" s="106"/>
      <c r="F127" s="106"/>
      <c r="G127" s="106"/>
      <c r="H127" s="106"/>
      <c r="I127" s="106"/>
      <c r="J127" s="106"/>
      <c r="K127" s="106"/>
      <c r="L127" s="106"/>
      <c r="M127" s="18"/>
      <c r="N127" s="18"/>
      <c r="O127" s="18"/>
      <c r="P127" s="18"/>
      <c r="Q127" s="18"/>
      <c r="R127" s="18"/>
      <c r="S127" s="18"/>
      <c r="T127" s="18"/>
      <c r="U127" s="18"/>
      <c r="V127" s="67" t="str">
        <f t="shared" si="16"/>
        <v xml:space="preserve"> </v>
      </c>
      <c r="W127" s="68"/>
      <c r="X127" s="68"/>
    </row>
    <row r="128" spans="1:24">
      <c r="A128" s="98" t="s">
        <v>465</v>
      </c>
      <c r="B128" s="103"/>
      <c r="C128" s="104"/>
      <c r="D128" s="107"/>
      <c r="E128" s="106"/>
      <c r="F128" s="106"/>
      <c r="G128" s="106"/>
      <c r="H128" s="106"/>
      <c r="I128" s="106"/>
      <c r="J128" s="106"/>
      <c r="K128" s="106"/>
      <c r="L128" s="106"/>
      <c r="M128" s="18"/>
      <c r="N128" s="18"/>
      <c r="O128" s="18"/>
      <c r="P128" s="18"/>
      <c r="Q128" s="18"/>
      <c r="R128" s="18"/>
      <c r="S128" s="18"/>
      <c r="T128" s="18"/>
      <c r="U128" s="18"/>
      <c r="V128" s="67" t="str">
        <f t="shared" si="16"/>
        <v xml:space="preserve"> </v>
      </c>
      <c r="W128" s="68"/>
      <c r="X128" s="68"/>
    </row>
    <row r="129" spans="1:24">
      <c r="A129" s="98" t="s">
        <v>466</v>
      </c>
      <c r="B129" s="103"/>
      <c r="C129" s="104"/>
      <c r="D129" s="107"/>
      <c r="E129" s="106"/>
      <c r="F129" s="106"/>
      <c r="G129" s="106"/>
      <c r="H129" s="106"/>
      <c r="I129" s="106"/>
      <c r="J129" s="106"/>
      <c r="K129" s="106"/>
      <c r="L129" s="106"/>
      <c r="M129" s="18"/>
      <c r="N129" s="18"/>
      <c r="O129" s="18"/>
      <c r="P129" s="18"/>
      <c r="Q129" s="18"/>
      <c r="R129" s="18"/>
      <c r="S129" s="18"/>
      <c r="T129" s="18"/>
      <c r="U129" s="18"/>
      <c r="V129" s="67" t="str">
        <f t="shared" si="16"/>
        <v xml:space="preserve"> </v>
      </c>
      <c r="W129" s="68"/>
      <c r="X129" s="68"/>
    </row>
    <row r="130" spans="1:24">
      <c r="A130" s="98" t="s">
        <v>467</v>
      </c>
      <c r="B130" s="103"/>
      <c r="C130" s="104"/>
      <c r="D130" s="107"/>
      <c r="E130" s="106"/>
      <c r="F130" s="106"/>
      <c r="G130" s="106"/>
      <c r="H130" s="106"/>
      <c r="I130" s="106"/>
      <c r="J130" s="106"/>
      <c r="K130" s="106"/>
      <c r="L130" s="106"/>
      <c r="M130" s="18"/>
      <c r="N130" s="18"/>
      <c r="O130" s="18"/>
      <c r="P130" s="18"/>
      <c r="Q130" s="18"/>
      <c r="R130" s="18"/>
      <c r="S130" s="18"/>
      <c r="T130" s="18"/>
      <c r="U130" s="18"/>
      <c r="V130" s="67" t="str">
        <f t="shared" si="16"/>
        <v xml:space="preserve"> </v>
      </c>
      <c r="W130" s="68"/>
      <c r="X130" s="68"/>
    </row>
    <row r="131" spans="1:24">
      <c r="A131" s="98" t="s">
        <v>468</v>
      </c>
      <c r="B131" s="103"/>
      <c r="C131" s="104"/>
      <c r="D131" s="107"/>
      <c r="E131" s="106"/>
      <c r="F131" s="106"/>
      <c r="G131" s="106"/>
      <c r="H131" s="106"/>
      <c r="I131" s="106"/>
      <c r="J131" s="106"/>
      <c r="K131" s="106"/>
      <c r="L131" s="106"/>
      <c r="M131" s="18"/>
      <c r="N131" s="18"/>
      <c r="O131" s="18"/>
      <c r="P131" s="18"/>
      <c r="Q131" s="18"/>
      <c r="R131" s="18"/>
      <c r="S131" s="18"/>
      <c r="T131" s="18"/>
      <c r="U131" s="18"/>
      <c r="V131" s="67" t="str">
        <f t="shared" si="16"/>
        <v xml:space="preserve"> </v>
      </c>
      <c r="W131" s="68"/>
      <c r="X131" s="68"/>
    </row>
    <row r="132" spans="1:24">
      <c r="A132" s="98" t="s">
        <v>469</v>
      </c>
      <c r="B132" s="103"/>
      <c r="C132" s="104"/>
      <c r="D132" s="107"/>
      <c r="E132" s="106"/>
      <c r="F132" s="106"/>
      <c r="G132" s="106"/>
      <c r="H132" s="106"/>
      <c r="I132" s="106"/>
      <c r="J132" s="106"/>
      <c r="K132" s="106"/>
      <c r="L132" s="106"/>
      <c r="M132" s="18"/>
      <c r="N132" s="18"/>
      <c r="O132" s="18"/>
      <c r="P132" s="18"/>
      <c r="Q132" s="18"/>
      <c r="R132" s="18"/>
      <c r="S132" s="18"/>
      <c r="T132" s="18"/>
      <c r="U132" s="18"/>
      <c r="V132" s="67" t="str">
        <f t="shared" si="16"/>
        <v xml:space="preserve"> </v>
      </c>
      <c r="W132" s="68"/>
      <c r="X132" s="68"/>
    </row>
    <row r="133" spans="1:24">
      <c r="A133" s="98" t="s">
        <v>470</v>
      </c>
      <c r="B133" s="103"/>
      <c r="C133" s="104"/>
      <c r="D133" s="107"/>
      <c r="E133" s="106"/>
      <c r="F133" s="106"/>
      <c r="G133" s="106"/>
      <c r="H133" s="106"/>
      <c r="I133" s="106"/>
      <c r="J133" s="106"/>
      <c r="K133" s="106"/>
      <c r="L133" s="106"/>
      <c r="M133" s="18"/>
      <c r="N133" s="18"/>
      <c r="O133" s="18"/>
      <c r="P133" s="18"/>
      <c r="Q133" s="18"/>
      <c r="R133" s="18"/>
      <c r="S133" s="18"/>
      <c r="T133" s="18"/>
      <c r="U133" s="18"/>
      <c r="V133" s="67" t="str">
        <f t="shared" si="16"/>
        <v xml:space="preserve"> </v>
      </c>
      <c r="W133" s="68"/>
      <c r="X133" s="68"/>
    </row>
    <row r="134" spans="1:24">
      <c r="A134" s="98" t="s">
        <v>471</v>
      </c>
      <c r="B134" s="103"/>
      <c r="C134" s="104"/>
      <c r="D134" s="107"/>
      <c r="E134" s="106"/>
      <c r="F134" s="106"/>
      <c r="G134" s="106"/>
      <c r="H134" s="106"/>
      <c r="I134" s="106"/>
      <c r="J134" s="106"/>
      <c r="K134" s="106"/>
      <c r="L134" s="106"/>
      <c r="M134" s="18"/>
      <c r="N134" s="18"/>
      <c r="O134" s="18"/>
      <c r="P134" s="18"/>
      <c r="Q134" s="18"/>
      <c r="R134" s="18"/>
      <c r="S134" s="18"/>
      <c r="T134" s="18"/>
      <c r="U134" s="18"/>
      <c r="V134" s="67" t="str">
        <f t="shared" si="16"/>
        <v xml:space="preserve"> </v>
      </c>
      <c r="W134" s="68"/>
      <c r="X134" s="68"/>
    </row>
    <row r="135" spans="1:24">
      <c r="A135" s="98" t="s">
        <v>472</v>
      </c>
      <c r="B135" s="103"/>
      <c r="C135" s="104"/>
      <c r="D135" s="107"/>
      <c r="E135" s="106"/>
      <c r="F135" s="106"/>
      <c r="G135" s="106"/>
      <c r="H135" s="106"/>
      <c r="I135" s="106"/>
      <c r="J135" s="106"/>
      <c r="K135" s="106"/>
      <c r="L135" s="106"/>
      <c r="M135" s="18"/>
      <c r="N135" s="18"/>
      <c r="O135" s="18"/>
      <c r="P135" s="18"/>
      <c r="Q135" s="18"/>
      <c r="R135" s="18"/>
      <c r="S135" s="18"/>
      <c r="T135" s="18"/>
      <c r="U135" s="18"/>
      <c r="V135" s="67" t="str">
        <f t="shared" si="16"/>
        <v xml:space="preserve"> </v>
      </c>
      <c r="W135" s="68"/>
      <c r="X135" s="68"/>
    </row>
    <row r="136" spans="1:24">
      <c r="A136" s="98" t="s">
        <v>473</v>
      </c>
      <c r="B136" s="103"/>
      <c r="C136" s="104"/>
      <c r="D136" s="107"/>
      <c r="E136" s="106"/>
      <c r="F136" s="106"/>
      <c r="G136" s="106"/>
      <c r="H136" s="106"/>
      <c r="I136" s="106"/>
      <c r="J136" s="106"/>
      <c r="K136" s="106"/>
      <c r="L136" s="106"/>
      <c r="M136" s="18"/>
      <c r="N136" s="18"/>
      <c r="O136" s="18"/>
      <c r="P136" s="18"/>
      <c r="Q136" s="18"/>
      <c r="R136" s="18"/>
      <c r="S136" s="18"/>
      <c r="T136" s="18"/>
      <c r="U136" s="18"/>
      <c r="V136" s="67" t="str">
        <f t="shared" si="16"/>
        <v xml:space="preserve"> </v>
      </c>
      <c r="W136" s="68"/>
      <c r="X136" s="68"/>
    </row>
    <row r="137" spans="1:24">
      <c r="A137" s="98" t="s">
        <v>474</v>
      </c>
      <c r="B137" s="103"/>
      <c r="C137" s="104"/>
      <c r="D137" s="107"/>
      <c r="E137" s="106"/>
      <c r="F137" s="106"/>
      <c r="G137" s="106"/>
      <c r="H137" s="106"/>
      <c r="I137" s="106"/>
      <c r="J137" s="106"/>
      <c r="K137" s="106"/>
      <c r="L137" s="106"/>
      <c r="M137" s="18"/>
      <c r="N137" s="18"/>
      <c r="O137" s="18"/>
      <c r="P137" s="18"/>
      <c r="Q137" s="18"/>
      <c r="R137" s="18"/>
      <c r="S137" s="18"/>
      <c r="T137" s="18"/>
      <c r="U137" s="18"/>
      <c r="V137" s="67" t="str">
        <f t="shared" si="16"/>
        <v xml:space="preserve"> </v>
      </c>
      <c r="W137" s="68"/>
      <c r="X137" s="68"/>
    </row>
    <row r="138" spans="1:24">
      <c r="A138" s="98" t="s">
        <v>475</v>
      </c>
      <c r="B138" s="103"/>
      <c r="C138" s="104"/>
      <c r="D138" s="107"/>
      <c r="E138" s="106"/>
      <c r="F138" s="106"/>
      <c r="G138" s="106"/>
      <c r="H138" s="106"/>
      <c r="I138" s="106"/>
      <c r="J138" s="106"/>
      <c r="K138" s="106"/>
      <c r="L138" s="106"/>
      <c r="M138" s="18"/>
      <c r="N138" s="18"/>
      <c r="O138" s="18"/>
      <c r="P138" s="18"/>
      <c r="Q138" s="18"/>
      <c r="R138" s="18"/>
      <c r="S138" s="18"/>
      <c r="T138" s="18"/>
      <c r="U138" s="18"/>
      <c r="V138" s="67" t="str">
        <f t="shared" si="16"/>
        <v xml:space="preserve"> </v>
      </c>
      <c r="W138" s="68"/>
      <c r="X138" s="68"/>
    </row>
    <row r="139" spans="1:24">
      <c r="A139" s="98" t="s">
        <v>476</v>
      </c>
      <c r="B139" s="103"/>
      <c r="C139" s="104"/>
      <c r="D139" s="107"/>
      <c r="E139" s="106"/>
      <c r="F139" s="106"/>
      <c r="G139" s="106"/>
      <c r="H139" s="106"/>
      <c r="I139" s="106"/>
      <c r="J139" s="106"/>
      <c r="K139" s="106"/>
      <c r="L139" s="106"/>
      <c r="M139" s="18"/>
      <c r="N139" s="18"/>
      <c r="O139" s="18"/>
      <c r="P139" s="18"/>
      <c r="Q139" s="18"/>
      <c r="R139" s="18"/>
      <c r="S139" s="18"/>
      <c r="T139" s="18"/>
      <c r="U139" s="18"/>
      <c r="V139" s="67" t="str">
        <f t="shared" si="16"/>
        <v xml:space="preserve"> </v>
      </c>
      <c r="W139" s="68"/>
      <c r="X139" s="68"/>
    </row>
    <row r="140" spans="1:24">
      <c r="A140" s="98" t="s">
        <v>477</v>
      </c>
      <c r="B140" s="103"/>
      <c r="C140" s="104"/>
      <c r="D140" s="107"/>
      <c r="E140" s="106"/>
      <c r="F140" s="106"/>
      <c r="G140" s="106"/>
      <c r="H140" s="106"/>
      <c r="I140" s="106"/>
      <c r="J140" s="106"/>
      <c r="K140" s="106"/>
      <c r="L140" s="106"/>
      <c r="M140" s="18"/>
      <c r="N140" s="18"/>
      <c r="O140" s="18"/>
      <c r="P140" s="18"/>
      <c r="Q140" s="18"/>
      <c r="R140" s="18"/>
      <c r="S140" s="18"/>
      <c r="T140" s="18"/>
      <c r="U140" s="18"/>
      <c r="V140" s="67" t="str">
        <f t="shared" si="16"/>
        <v xml:space="preserve"> </v>
      </c>
      <c r="W140" s="68"/>
      <c r="X140" s="68"/>
    </row>
    <row r="141" spans="1:24">
      <c r="A141" s="98" t="s">
        <v>478</v>
      </c>
      <c r="B141" s="103"/>
      <c r="C141" s="104"/>
      <c r="D141" s="107"/>
      <c r="E141" s="106"/>
      <c r="F141" s="106"/>
      <c r="G141" s="106"/>
      <c r="H141" s="106"/>
      <c r="I141" s="106"/>
      <c r="J141" s="106"/>
      <c r="K141" s="106"/>
      <c r="L141" s="106"/>
      <c r="M141" s="18"/>
      <c r="N141" s="18"/>
      <c r="O141" s="18"/>
      <c r="P141" s="18"/>
      <c r="Q141" s="18"/>
      <c r="R141" s="18"/>
      <c r="S141" s="18"/>
      <c r="T141" s="18"/>
      <c r="U141" s="18"/>
      <c r="V141" s="67" t="str">
        <f t="shared" si="16"/>
        <v xml:space="preserve"> </v>
      </c>
      <c r="W141" s="68"/>
      <c r="X141" s="68"/>
    </row>
    <row r="142" spans="1:24">
      <c r="A142" s="98" t="s">
        <v>479</v>
      </c>
      <c r="B142" s="103"/>
      <c r="C142" s="104"/>
      <c r="D142" s="107"/>
      <c r="E142" s="106"/>
      <c r="F142" s="106"/>
      <c r="G142" s="106"/>
      <c r="H142" s="106"/>
      <c r="I142" s="106"/>
      <c r="J142" s="106"/>
      <c r="K142" s="106"/>
      <c r="L142" s="106"/>
      <c r="M142" s="18"/>
      <c r="N142" s="18"/>
      <c r="O142" s="18"/>
      <c r="P142" s="18"/>
      <c r="Q142" s="18"/>
      <c r="R142" s="18"/>
      <c r="S142" s="18"/>
      <c r="T142" s="18"/>
      <c r="U142" s="18"/>
      <c r="V142" s="67" t="str">
        <f t="shared" si="16"/>
        <v xml:space="preserve"> </v>
      </c>
      <c r="W142" s="68"/>
      <c r="X142" s="68"/>
    </row>
    <row r="143" spans="1:24" ht="15.75" thickBot="1">
      <c r="A143" s="108" t="s">
        <v>480</v>
      </c>
      <c r="B143" s="109"/>
      <c r="C143" s="110"/>
      <c r="D143" s="111"/>
      <c r="E143" s="112"/>
      <c r="F143" s="112"/>
      <c r="G143" s="112"/>
      <c r="H143" s="112"/>
      <c r="I143" s="112"/>
      <c r="J143" s="112"/>
      <c r="K143" s="112"/>
      <c r="L143" s="112"/>
      <c r="M143" s="55"/>
      <c r="N143" s="55"/>
      <c r="O143" s="55"/>
      <c r="P143" s="55"/>
      <c r="Q143" s="55"/>
      <c r="R143" s="55"/>
      <c r="S143" s="55"/>
      <c r="T143" s="55"/>
      <c r="U143" s="55"/>
      <c r="V143" s="115" t="str">
        <f t="shared" si="16"/>
        <v xml:space="preserve"> </v>
      </c>
      <c r="W143" s="70"/>
      <c r="X143" s="70"/>
    </row>
    <row r="144" spans="1:24" ht="15.75" thickBot="1">
      <c r="A144" s="113" t="s">
        <v>414</v>
      </c>
      <c r="B144" s="114">
        <f>SUM(B124:B143)</f>
        <v>0</v>
      </c>
      <c r="C144"/>
      <c r="D144"/>
      <c r="E144"/>
    </row>
    <row r="145" spans="1:14">
      <c r="A145"/>
      <c r="B145"/>
      <c r="C145"/>
      <c r="D145"/>
      <c r="E145"/>
      <c r="F145"/>
      <c r="G145"/>
      <c r="H145"/>
      <c r="I145"/>
      <c r="J145"/>
      <c r="K145"/>
      <c r="L145"/>
      <c r="M145"/>
      <c r="N145"/>
    </row>
    <row r="146" spans="1:14">
      <c r="F146"/>
      <c r="G146"/>
      <c r="H146"/>
      <c r="I146"/>
      <c r="J146"/>
      <c r="K146"/>
      <c r="L146"/>
    </row>
    <row r="147" spans="1:14" ht="15.75" thickBot="1">
      <c r="F147"/>
      <c r="G147"/>
      <c r="H147"/>
      <c r="I147"/>
      <c r="J147"/>
      <c r="K147"/>
      <c r="L147"/>
    </row>
    <row r="148" spans="1:14">
      <c r="A148" s="71" t="s">
        <v>445</v>
      </c>
      <c r="B148" s="138" t="s">
        <v>412</v>
      </c>
      <c r="C148" s="157" t="s">
        <v>413</v>
      </c>
      <c r="D148" s="157"/>
      <c r="E148" s="158"/>
      <c r="F148"/>
      <c r="G148"/>
      <c r="H148"/>
      <c r="I148"/>
      <c r="J148"/>
      <c r="K148"/>
      <c r="L148"/>
    </row>
    <row r="149" spans="1:14">
      <c r="A149" s="72" t="s">
        <v>258</v>
      </c>
      <c r="B149" s="139"/>
      <c r="C149" s="155"/>
      <c r="D149" s="155"/>
      <c r="E149" s="156"/>
      <c r="F149"/>
      <c r="G149"/>
      <c r="H149"/>
      <c r="I149"/>
      <c r="J149"/>
      <c r="K149"/>
      <c r="L149"/>
    </row>
    <row r="150" spans="1:14">
      <c r="A150" s="72" t="s">
        <v>268</v>
      </c>
      <c r="B150" s="139"/>
      <c r="C150" s="155"/>
      <c r="D150" s="155"/>
      <c r="E150" s="156"/>
      <c r="F150"/>
      <c r="G150"/>
      <c r="H150"/>
      <c r="I150"/>
      <c r="J150"/>
      <c r="K150"/>
      <c r="L150"/>
    </row>
    <row r="151" spans="1:14">
      <c r="A151" s="72" t="s">
        <v>269</v>
      </c>
      <c r="B151" s="139"/>
      <c r="C151" s="155"/>
      <c r="D151" s="155"/>
      <c r="E151" s="156"/>
      <c r="F151"/>
      <c r="G151"/>
      <c r="H151"/>
      <c r="I151"/>
      <c r="J151"/>
      <c r="K151"/>
      <c r="L151"/>
    </row>
    <row r="152" spans="1:14">
      <c r="A152" s="72" t="s">
        <v>270</v>
      </c>
      <c r="B152" s="139"/>
      <c r="C152" s="155"/>
      <c r="D152" s="155"/>
      <c r="E152" s="156"/>
      <c r="F152"/>
      <c r="G152"/>
      <c r="H152"/>
      <c r="I152"/>
      <c r="J152"/>
      <c r="K152"/>
      <c r="L152"/>
    </row>
    <row r="153" spans="1:14">
      <c r="A153" s="72" t="s">
        <v>271</v>
      </c>
      <c r="B153" s="139"/>
      <c r="C153" s="155"/>
      <c r="D153" s="155"/>
      <c r="E153" s="156"/>
      <c r="F153"/>
      <c r="G153"/>
      <c r="H153"/>
      <c r="I153"/>
      <c r="J153"/>
      <c r="K153"/>
      <c r="L153"/>
    </row>
    <row r="154" spans="1:14">
      <c r="A154" s="72" t="s">
        <v>272</v>
      </c>
      <c r="B154" s="139"/>
      <c r="C154" s="155"/>
      <c r="D154" s="155"/>
      <c r="E154" s="156"/>
      <c r="F154"/>
      <c r="G154"/>
      <c r="H154"/>
      <c r="I154"/>
      <c r="J154"/>
      <c r="K154"/>
      <c r="L154"/>
    </row>
    <row r="155" spans="1:14">
      <c r="A155" s="72" t="s">
        <v>273</v>
      </c>
      <c r="B155" s="139"/>
      <c r="C155" s="155"/>
      <c r="D155" s="155"/>
      <c r="E155" s="156"/>
      <c r="F155"/>
      <c r="G155"/>
      <c r="H155"/>
      <c r="I155"/>
      <c r="J155"/>
      <c r="K155"/>
      <c r="L155"/>
    </row>
    <row r="156" spans="1:14">
      <c r="A156" s="72" t="s">
        <v>274</v>
      </c>
      <c r="B156" s="139"/>
      <c r="C156" s="155"/>
      <c r="D156" s="155"/>
      <c r="E156" s="156"/>
      <c r="F156"/>
      <c r="G156"/>
      <c r="H156"/>
      <c r="I156"/>
      <c r="J156"/>
      <c r="K156"/>
      <c r="L156"/>
    </row>
    <row r="157" spans="1:14">
      <c r="A157" s="72" t="s">
        <v>275</v>
      </c>
      <c r="B157" s="139"/>
      <c r="C157" s="155"/>
      <c r="D157" s="155"/>
      <c r="E157" s="156"/>
      <c r="F157"/>
      <c r="G157"/>
      <c r="H157"/>
      <c r="I157"/>
      <c r="J157"/>
      <c r="K157"/>
      <c r="L157"/>
    </row>
    <row r="158" spans="1:14">
      <c r="A158" s="72" t="s">
        <v>276</v>
      </c>
      <c r="B158" s="139"/>
      <c r="C158" s="155"/>
      <c r="D158" s="155"/>
      <c r="E158" s="156"/>
      <c r="F158"/>
      <c r="G158"/>
      <c r="H158"/>
      <c r="I158"/>
      <c r="J158"/>
      <c r="K158"/>
      <c r="L158"/>
    </row>
    <row r="159" spans="1:14">
      <c r="A159" s="72" t="s">
        <v>277</v>
      </c>
      <c r="B159" s="139"/>
      <c r="C159" s="155"/>
      <c r="D159" s="155"/>
      <c r="E159" s="156"/>
      <c r="F159"/>
      <c r="G159"/>
      <c r="H159"/>
      <c r="I159"/>
      <c r="J159"/>
      <c r="K159"/>
      <c r="L159"/>
    </row>
    <row r="160" spans="1:14">
      <c r="A160" s="72" t="s">
        <v>278</v>
      </c>
      <c r="B160" s="139"/>
      <c r="C160" s="155"/>
      <c r="D160" s="155"/>
      <c r="E160" s="156"/>
      <c r="F160"/>
      <c r="G160"/>
      <c r="H160"/>
      <c r="I160"/>
      <c r="J160"/>
      <c r="K160"/>
      <c r="L160"/>
    </row>
    <row r="161" spans="1:12">
      <c r="A161" s="72" t="s">
        <v>279</v>
      </c>
      <c r="B161" s="139"/>
      <c r="C161" s="155"/>
      <c r="D161" s="155"/>
      <c r="E161" s="156"/>
      <c r="F161"/>
      <c r="G161"/>
      <c r="H161"/>
      <c r="I161"/>
      <c r="J161"/>
      <c r="K161"/>
      <c r="L161"/>
    </row>
    <row r="162" spans="1:12">
      <c r="A162" s="72" t="s">
        <v>280</v>
      </c>
      <c r="B162" s="139"/>
      <c r="C162" s="155"/>
      <c r="D162" s="155"/>
      <c r="E162" s="156"/>
      <c r="F162"/>
      <c r="G162"/>
      <c r="H162"/>
      <c r="I162"/>
      <c r="J162"/>
      <c r="K162"/>
      <c r="L162"/>
    </row>
    <row r="163" spans="1:12">
      <c r="A163" s="72" t="s">
        <v>281</v>
      </c>
      <c r="B163" s="139"/>
      <c r="C163" s="155"/>
      <c r="D163" s="155"/>
      <c r="E163" s="156"/>
      <c r="F163"/>
      <c r="G163"/>
      <c r="H163"/>
      <c r="I163"/>
      <c r="J163"/>
      <c r="K163"/>
      <c r="L163"/>
    </row>
    <row r="164" spans="1:12">
      <c r="A164" s="72" t="s">
        <v>282</v>
      </c>
      <c r="B164" s="139"/>
      <c r="C164" s="155"/>
      <c r="D164" s="155"/>
      <c r="E164" s="156"/>
      <c r="F164"/>
      <c r="G164"/>
      <c r="H164"/>
      <c r="I164"/>
      <c r="J164"/>
      <c r="K164"/>
      <c r="L164"/>
    </row>
    <row r="165" spans="1:12">
      <c r="A165" s="72" t="s">
        <v>283</v>
      </c>
      <c r="B165" s="139"/>
      <c r="C165" s="155"/>
      <c r="D165" s="155"/>
      <c r="E165" s="156"/>
      <c r="F165"/>
      <c r="G165"/>
      <c r="H165"/>
      <c r="I165"/>
      <c r="J165"/>
      <c r="K165"/>
      <c r="L165"/>
    </row>
    <row r="166" spans="1:12">
      <c r="A166" s="72" t="s">
        <v>284</v>
      </c>
      <c r="B166" s="139"/>
      <c r="C166" s="155"/>
      <c r="D166" s="155"/>
      <c r="E166" s="156"/>
      <c r="F166"/>
      <c r="G166"/>
      <c r="H166"/>
      <c r="I166"/>
      <c r="J166"/>
      <c r="K166"/>
      <c r="L166"/>
    </row>
    <row r="167" spans="1:12">
      <c r="A167" s="72" t="s">
        <v>285</v>
      </c>
      <c r="B167" s="139"/>
      <c r="C167" s="155"/>
      <c r="D167" s="155"/>
      <c r="E167" s="156"/>
      <c r="F167"/>
      <c r="G167"/>
      <c r="H167"/>
      <c r="I167"/>
      <c r="J167"/>
      <c r="K167"/>
      <c r="L167"/>
    </row>
    <row r="168" spans="1:12" ht="15.75" thickBot="1">
      <c r="A168" s="74" t="s">
        <v>286</v>
      </c>
      <c r="B168" s="140"/>
      <c r="C168" s="159"/>
      <c r="D168" s="159"/>
      <c r="E168" s="160"/>
      <c r="F168"/>
      <c r="G168"/>
      <c r="H168"/>
      <c r="I168"/>
      <c r="J168"/>
      <c r="K168"/>
      <c r="L168"/>
    </row>
    <row r="169" spans="1:12" ht="15.75" thickBot="1">
      <c r="A169" s="137" t="s">
        <v>415</v>
      </c>
      <c r="B169" s="73">
        <f>SUM(B149:B168)</f>
        <v>0</v>
      </c>
      <c r="C169"/>
      <c r="D169"/>
      <c r="E169"/>
      <c r="F169"/>
      <c r="G169"/>
      <c r="H169"/>
      <c r="I169"/>
      <c r="J169"/>
      <c r="K169"/>
    </row>
  </sheetData>
  <sheetProtection algorithmName="SHA-512" hashValue="/1wAoYAQN/8JsVKzDweIISujD7kcWnCfIZxKvNNdYhwSLU62z/uSYDCftg2Sz/8wsLZ7OTdkv1cFUAgWfoWFYQ==" saltValue="IE9vwm9R4zvmMoC3I9jGsg==" spinCount="100000" sheet="1" objects="1" scenarios="1"/>
  <mergeCells count="37">
    <mergeCell ref="C168:E168"/>
    <mergeCell ref="C159:E159"/>
    <mergeCell ref="C160:E160"/>
    <mergeCell ref="C161:E161"/>
    <mergeCell ref="C162:E162"/>
    <mergeCell ref="C163:E163"/>
    <mergeCell ref="C164:E164"/>
    <mergeCell ref="C165:E165"/>
    <mergeCell ref="C166:E166"/>
    <mergeCell ref="C167:E167"/>
    <mergeCell ref="C156:E156"/>
    <mergeCell ref="C157:E157"/>
    <mergeCell ref="C158:E158"/>
    <mergeCell ref="C148:E148"/>
    <mergeCell ref="C149:E149"/>
    <mergeCell ref="C150:E150"/>
    <mergeCell ref="C151:E151"/>
    <mergeCell ref="C152:E152"/>
    <mergeCell ref="C153:E153"/>
    <mergeCell ref="C154:E154"/>
    <mergeCell ref="C155:E155"/>
    <mergeCell ref="B10:K10"/>
    <mergeCell ref="I16:J16"/>
    <mergeCell ref="B11:K11"/>
    <mergeCell ref="D20:U20"/>
    <mergeCell ref="A1:K2"/>
    <mergeCell ref="A3:K3"/>
    <mergeCell ref="B5:K5"/>
    <mergeCell ref="B6:K6"/>
    <mergeCell ref="B7:K7"/>
    <mergeCell ref="C12:K12"/>
    <mergeCell ref="C13:K13"/>
    <mergeCell ref="C16:H16"/>
    <mergeCell ref="C17:H17"/>
    <mergeCell ref="I17:J17"/>
    <mergeCell ref="C18:H18"/>
    <mergeCell ref="I18:J18"/>
  </mergeCells>
  <dataValidations count="10">
    <dataValidation allowBlank="1" sqref="C149:E168 C124:C143" xr:uid="{030521B5-C77A-435A-87F2-8361BB8C7DF9}"/>
    <dataValidation type="list" operator="lessThan" allowBlank="1" showInputMessage="1" showErrorMessage="1" promptTitle="Degree" prompt="The full English title of your qualifying degree." sqref="B11:K11" xr:uid="{BD4DF78D-0976-4610-8AC8-7C0FDB9C932C}">
      <formula1>$M$1:$M$5</formula1>
    </dataValidation>
    <dataValidation type="decimal" allowBlank="1" showInputMessage="1" showErrorMessage="1" error="Insert just a number." sqref="B13" xr:uid="{254848A9-28EB-410F-9DCC-C84B0EFF0275}">
      <formula1>0</formula1>
      <formula2>1000</formula2>
    </dataValidation>
    <dataValidation type="whole" allowBlank="1" showInputMessage="1" showErrorMessage="1" error="Insert just a number." prompt="Number of years of your education._x000a_" sqref="B12" xr:uid="{D922DFF9-4CCC-4182-9081-929742DA7BA4}">
      <formula1>1</formula1>
      <formula2>10</formula2>
    </dataValidation>
    <dataValidation type="custom" allowBlank="1" showInputMessage="1" showErrorMessage="1" errorTitle="Needs a number" error="Has to be a number. Please convert your scale to numeric values" sqref="B16:B18" xr:uid="{B383F25A-F8F8-43BA-9E74-A90655D4F509}">
      <formula1>ISNUMBER(B16)</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V123:X123 D24:U143" xr:uid="{C7ED41C5-A099-4920-BECB-AF499ACB25FC}">
      <formula1>30</formula1>
      <formula2>100</formula2>
    </dataValidation>
    <dataValidation allowBlank="1" showInputMessage="1" showErrorMessage="1" prompt="This column should be filled with the local credits as stated in your official Transcript of Records." sqref="B21" xr:uid="{25A4B066-555D-4BA0-800C-43A6FD914FA7}"/>
    <dataValidation allowBlank="1" showInputMessage="1" showErrorMessage="1" prompt="This column should be filled with the local grades, as stated in your official Transcript of Records." sqref="C21" xr:uid="{8547CF73-EE6F-447A-8192-8019B23D2055}"/>
    <dataValidation allowBlank="1" showInputMessage="1" showErrorMessage="1" prompt="Average grade of all the courses._x000a_This is different from the GPA calculation" sqref="C23" xr:uid="{5A627A9C-76CF-4C66-879C-E58FF0958B6E}"/>
    <dataValidation allowBlank="1" showInputMessage="1" showErrorMessage="1" prompt="This cell should show your total amount of credits done during your BSc._x000a__x000a__x000a_" sqref="B22" xr:uid="{06C23057-7F9B-4143-9571-446F3E3C9285}"/>
  </dataValidations>
  <pageMargins left="0.7" right="0.7" top="0.75" bottom="0.75" header="0.3" footer="0.3"/>
  <pageSetup scale="64" fitToHeight="0" orientation="landscape"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EFA886C-5EAC-48ED-BDAA-F11C7D7714D6}">
          <x14:formula1>
            <xm:f>Countries!$B$2:$B$250</xm:f>
          </x14:formula1>
          <xm:sqref>B6:K6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topLeftCell="A17" zoomScale="85" zoomScaleNormal="85" workbookViewId="0">
      <selection activeCell="A17" sqref="A17:J29"/>
    </sheetView>
  </sheetViews>
  <sheetFormatPr defaultColWidth="9.140625" defaultRowHeight="15"/>
  <cols>
    <col min="1" max="1" width="28.85546875" style="9" customWidth="1"/>
    <col min="2" max="2" width="43.42578125" style="9" customWidth="1"/>
    <col min="3" max="16384" width="9.140625" style="9"/>
  </cols>
  <sheetData>
    <row r="1" spans="1:10" ht="33.75">
      <c r="A1" s="188" t="s">
        <v>360</v>
      </c>
      <c r="B1" s="189"/>
      <c r="C1" s="189"/>
      <c r="D1" s="189"/>
      <c r="E1" s="189"/>
      <c r="F1" s="189"/>
      <c r="G1" s="189"/>
      <c r="H1" s="189"/>
      <c r="I1" s="189"/>
      <c r="J1" s="190"/>
    </row>
    <row r="2" spans="1:10" ht="23.25">
      <c r="A2" s="191" t="str">
        <f>'Pre-mapping'!A2:J2</f>
        <v>Biotechnology</v>
      </c>
      <c r="B2" s="192"/>
      <c r="C2" s="192"/>
      <c r="D2" s="192"/>
      <c r="E2" s="192"/>
      <c r="F2" s="192"/>
      <c r="G2" s="192"/>
      <c r="H2" s="192"/>
      <c r="I2" s="192"/>
      <c r="J2" s="193"/>
    </row>
    <row r="3" spans="1:10" s="1" customFormat="1">
      <c r="A3" s="183" t="s">
        <v>374</v>
      </c>
      <c r="B3" s="184"/>
      <c r="C3" s="184"/>
      <c r="D3" s="184"/>
      <c r="E3" s="184"/>
      <c r="F3" s="184"/>
      <c r="G3" s="184"/>
      <c r="H3" s="184"/>
      <c r="I3" s="184"/>
      <c r="J3" s="185"/>
    </row>
    <row r="4" spans="1:10">
      <c r="A4" s="183"/>
      <c r="B4" s="184"/>
      <c r="C4" s="184"/>
      <c r="D4" s="184"/>
      <c r="E4" s="184"/>
      <c r="F4" s="184"/>
      <c r="G4" s="184"/>
      <c r="H4" s="184"/>
      <c r="I4" s="184"/>
      <c r="J4" s="185"/>
    </row>
    <row r="5" spans="1:10">
      <c r="A5" s="183"/>
      <c r="B5" s="184"/>
      <c r="C5" s="184"/>
      <c r="D5" s="184"/>
      <c r="E5" s="184"/>
      <c r="F5" s="184"/>
      <c r="G5" s="184"/>
      <c r="H5" s="184"/>
      <c r="I5" s="184"/>
      <c r="J5" s="185"/>
    </row>
    <row r="6" spans="1:10">
      <c r="A6" s="183"/>
      <c r="B6" s="184"/>
      <c r="C6" s="184"/>
      <c r="D6" s="184"/>
      <c r="E6" s="184"/>
      <c r="F6" s="184"/>
      <c r="G6" s="184"/>
      <c r="H6" s="184"/>
      <c r="I6" s="184"/>
      <c r="J6" s="185"/>
    </row>
    <row r="7" spans="1:10" ht="15.75" thickBot="1">
      <c r="A7" s="8"/>
      <c r="J7" s="10"/>
    </row>
    <row r="8" spans="1:10">
      <c r="A8" s="34" t="s">
        <v>252</v>
      </c>
      <c r="B8" s="194">
        <f>GPA!B5:J5</f>
        <v>0</v>
      </c>
      <c r="C8" s="195"/>
      <c r="D8" s="195"/>
      <c r="E8" s="195"/>
      <c r="F8" s="195"/>
      <c r="G8" s="195"/>
      <c r="H8" s="195"/>
      <c r="I8" s="195"/>
      <c r="J8" s="196"/>
    </row>
    <row r="9" spans="1:10">
      <c r="A9" s="35" t="s">
        <v>1</v>
      </c>
      <c r="B9" s="197">
        <f>GPA!B6:J6</f>
        <v>0</v>
      </c>
      <c r="C9" s="198"/>
      <c r="D9" s="198"/>
      <c r="E9" s="198"/>
      <c r="F9" s="198"/>
      <c r="G9" s="198"/>
      <c r="H9" s="198"/>
      <c r="I9" s="198"/>
      <c r="J9" s="199"/>
    </row>
    <row r="10" spans="1:10">
      <c r="A10" s="35" t="s">
        <v>0</v>
      </c>
      <c r="B10" s="197">
        <f>GPA!B7:J7</f>
        <v>0</v>
      </c>
      <c r="C10" s="198"/>
      <c r="D10" s="198"/>
      <c r="E10" s="198"/>
      <c r="F10" s="198"/>
      <c r="G10" s="198"/>
      <c r="H10" s="198"/>
      <c r="I10" s="198"/>
      <c r="J10" s="199"/>
    </row>
    <row r="11" spans="1:10" ht="15.75" thickBot="1">
      <c r="A11" s="4" t="s">
        <v>2</v>
      </c>
      <c r="B11" s="200">
        <f>GPA!B10:J10</f>
        <v>0</v>
      </c>
      <c r="C11" s="201"/>
      <c r="D11" s="201"/>
      <c r="E11" s="201"/>
      <c r="F11" s="201"/>
      <c r="G11" s="201"/>
      <c r="H11" s="201"/>
      <c r="I11" s="201"/>
      <c r="J11" s="202"/>
    </row>
    <row r="12" spans="1:10">
      <c r="A12" s="3"/>
      <c r="J12" s="10"/>
    </row>
    <row r="13" spans="1:10" ht="15.75" thickBot="1">
      <c r="A13" s="3"/>
      <c r="H13" s="170"/>
      <c r="I13" s="170"/>
      <c r="J13" s="10"/>
    </row>
    <row r="14" spans="1:10" ht="23.25">
      <c r="A14" s="5" t="s">
        <v>253</v>
      </c>
      <c r="B14" s="6"/>
      <c r="C14" s="25"/>
      <c r="D14" s="25"/>
      <c r="E14" s="203" t="str">
        <f>IF(ISBLANK(A17)=TRUE,"THIS AREA IS MANDATORY; you must fill it out.","")</f>
        <v>THIS AREA IS MANDATORY; you must fill it out.</v>
      </c>
      <c r="F14" s="203"/>
      <c r="G14" s="203"/>
      <c r="H14" s="203"/>
      <c r="I14" s="203"/>
      <c r="J14" s="204"/>
    </row>
    <row r="15" spans="1:10">
      <c r="A15" s="8"/>
      <c r="J15" s="10"/>
    </row>
    <row r="16" spans="1:10">
      <c r="A16" s="211" t="s">
        <v>357</v>
      </c>
      <c r="B16" s="212"/>
      <c r="C16" s="212"/>
      <c r="D16" s="212"/>
      <c r="E16" s="212"/>
      <c r="F16" s="212"/>
      <c r="G16" s="212"/>
      <c r="H16" s="212"/>
      <c r="I16" s="212"/>
      <c r="J16" s="213"/>
    </row>
    <row r="17" spans="1:10">
      <c r="A17" s="214"/>
      <c r="B17" s="215"/>
      <c r="C17" s="215"/>
      <c r="D17" s="215"/>
      <c r="E17" s="215"/>
      <c r="F17" s="215"/>
      <c r="G17" s="215"/>
      <c r="H17" s="215"/>
      <c r="I17" s="215"/>
      <c r="J17" s="216"/>
    </row>
    <row r="18" spans="1:10">
      <c r="A18" s="214"/>
      <c r="B18" s="215"/>
      <c r="C18" s="215"/>
      <c r="D18" s="215"/>
      <c r="E18" s="215"/>
      <c r="F18" s="215"/>
      <c r="G18" s="215"/>
      <c r="H18" s="215"/>
      <c r="I18" s="215"/>
      <c r="J18" s="216"/>
    </row>
    <row r="19" spans="1:10">
      <c r="A19" s="214"/>
      <c r="B19" s="215"/>
      <c r="C19" s="215"/>
      <c r="D19" s="215"/>
      <c r="E19" s="215"/>
      <c r="F19" s="215"/>
      <c r="G19" s="215"/>
      <c r="H19" s="215"/>
      <c r="I19" s="215"/>
      <c r="J19" s="216"/>
    </row>
    <row r="20" spans="1:10">
      <c r="A20" s="214"/>
      <c r="B20" s="215"/>
      <c r="C20" s="215"/>
      <c r="D20" s="215"/>
      <c r="E20" s="215"/>
      <c r="F20" s="215"/>
      <c r="G20" s="215"/>
      <c r="H20" s="215"/>
      <c r="I20" s="215"/>
      <c r="J20" s="216"/>
    </row>
    <row r="21" spans="1:10">
      <c r="A21" s="214"/>
      <c r="B21" s="215"/>
      <c r="C21" s="215"/>
      <c r="D21" s="215"/>
      <c r="E21" s="215"/>
      <c r="F21" s="215"/>
      <c r="G21" s="215"/>
      <c r="H21" s="215"/>
      <c r="I21" s="215"/>
      <c r="J21" s="216"/>
    </row>
    <row r="22" spans="1:10">
      <c r="A22" s="214"/>
      <c r="B22" s="215"/>
      <c r="C22" s="215"/>
      <c r="D22" s="215"/>
      <c r="E22" s="215"/>
      <c r="F22" s="215"/>
      <c r="G22" s="215"/>
      <c r="H22" s="215"/>
      <c r="I22" s="215"/>
      <c r="J22" s="216"/>
    </row>
    <row r="23" spans="1:10">
      <c r="A23" s="214"/>
      <c r="B23" s="215"/>
      <c r="C23" s="215"/>
      <c r="D23" s="215"/>
      <c r="E23" s="215"/>
      <c r="F23" s="215"/>
      <c r="G23" s="215"/>
      <c r="H23" s="215"/>
      <c r="I23" s="215"/>
      <c r="J23" s="216"/>
    </row>
    <row r="24" spans="1:10">
      <c r="A24" s="214"/>
      <c r="B24" s="215"/>
      <c r="C24" s="215"/>
      <c r="D24" s="215"/>
      <c r="E24" s="215"/>
      <c r="F24" s="215"/>
      <c r="G24" s="215"/>
      <c r="H24" s="215"/>
      <c r="I24" s="215"/>
      <c r="J24" s="216"/>
    </row>
    <row r="25" spans="1:10">
      <c r="A25" s="214"/>
      <c r="B25" s="215"/>
      <c r="C25" s="215"/>
      <c r="D25" s="215"/>
      <c r="E25" s="215"/>
      <c r="F25" s="215"/>
      <c r="G25" s="215"/>
      <c r="H25" s="215"/>
      <c r="I25" s="215"/>
      <c r="J25" s="216"/>
    </row>
    <row r="26" spans="1:10">
      <c r="A26" s="214"/>
      <c r="B26" s="215"/>
      <c r="C26" s="215"/>
      <c r="D26" s="215"/>
      <c r="E26" s="215"/>
      <c r="F26" s="215"/>
      <c r="G26" s="215"/>
      <c r="H26" s="215"/>
      <c r="I26" s="215"/>
      <c r="J26" s="216"/>
    </row>
    <row r="27" spans="1:10">
      <c r="A27" s="214"/>
      <c r="B27" s="215"/>
      <c r="C27" s="215"/>
      <c r="D27" s="215"/>
      <c r="E27" s="215"/>
      <c r="F27" s="215"/>
      <c r="G27" s="215"/>
      <c r="H27" s="215"/>
      <c r="I27" s="215"/>
      <c r="J27" s="216"/>
    </row>
    <row r="28" spans="1:10">
      <c r="A28" s="214"/>
      <c r="B28" s="215"/>
      <c r="C28" s="215"/>
      <c r="D28" s="215"/>
      <c r="E28" s="215"/>
      <c r="F28" s="215"/>
      <c r="G28" s="215"/>
      <c r="H28" s="215"/>
      <c r="I28" s="215"/>
      <c r="J28" s="216"/>
    </row>
    <row r="29" spans="1:10">
      <c r="A29" s="214"/>
      <c r="B29" s="215"/>
      <c r="C29" s="215"/>
      <c r="D29" s="215"/>
      <c r="E29" s="215"/>
      <c r="F29" s="215"/>
      <c r="G29" s="215"/>
      <c r="H29" s="215"/>
      <c r="I29" s="215"/>
      <c r="J29" s="216"/>
    </row>
    <row r="30" spans="1:10">
      <c r="A30" s="8"/>
      <c r="J30" s="10"/>
    </row>
    <row r="31" spans="1:10">
      <c r="A31" s="217" t="s">
        <v>372</v>
      </c>
      <c r="B31" s="218"/>
      <c r="C31" s="218"/>
      <c r="D31" s="218"/>
      <c r="E31" s="218"/>
      <c r="F31" s="218"/>
      <c r="G31" s="218"/>
      <c r="H31" s="218"/>
      <c r="I31" s="218"/>
      <c r="J31" s="219"/>
    </row>
    <row r="32" spans="1:10" ht="18.600000000000001" customHeight="1">
      <c r="A32" s="181" t="s">
        <v>363</v>
      </c>
      <c r="B32" s="220" t="s">
        <v>364</v>
      </c>
      <c r="C32" s="209"/>
      <c r="D32" s="209"/>
      <c r="E32" s="205" t="str">
        <f>IF(OR(ISBLANK(A34)=TRUE,ISBLANK(B34)=TRUE,ISBLANK(A35)=TRUE,ISBLANK(B35)=TRUE),"THIS AREA IS MANDATORY; you must fill it out.","")</f>
        <v>THIS AREA IS MANDATORY; you must fill it out.</v>
      </c>
      <c r="F32" s="205"/>
      <c r="G32" s="205"/>
      <c r="H32" s="205"/>
      <c r="I32" s="205"/>
      <c r="J32" s="206"/>
    </row>
    <row r="33" spans="1:10">
      <c r="A33" s="182"/>
      <c r="B33" s="221"/>
      <c r="C33" s="210"/>
      <c r="D33" s="210"/>
      <c r="E33" s="207"/>
      <c r="F33" s="207"/>
      <c r="G33" s="207"/>
      <c r="H33" s="207"/>
      <c r="I33" s="207"/>
      <c r="J33" s="208"/>
    </row>
    <row r="34" spans="1:10">
      <c r="A34" s="20"/>
      <c r="B34" s="186"/>
      <c r="C34" s="186"/>
      <c r="D34" s="186"/>
      <c r="E34" s="186"/>
      <c r="F34" s="186"/>
      <c r="G34" s="186"/>
      <c r="H34" s="186"/>
      <c r="I34" s="186"/>
      <c r="J34" s="187"/>
    </row>
    <row r="35" spans="1:10">
      <c r="A35" s="20"/>
      <c r="B35" s="186"/>
      <c r="C35" s="186"/>
      <c r="D35" s="186"/>
      <c r="E35" s="186"/>
      <c r="F35" s="186"/>
      <c r="G35" s="186"/>
      <c r="H35" s="186"/>
      <c r="I35" s="186"/>
      <c r="J35" s="187"/>
    </row>
    <row r="36" spans="1:10">
      <c r="A36" s="33" t="s">
        <v>359</v>
      </c>
      <c r="B36" s="24" t="s">
        <v>373</v>
      </c>
      <c r="J36" s="10"/>
    </row>
    <row r="37" spans="1:10">
      <c r="A37" s="32"/>
      <c r="B37" s="31"/>
      <c r="C37" s="31"/>
      <c r="D37" s="31"/>
      <c r="E37" s="31"/>
      <c r="F37" s="31"/>
      <c r="G37" s="31"/>
      <c r="H37" s="31"/>
      <c r="I37" s="31"/>
      <c r="J37" s="36"/>
    </row>
    <row r="38" spans="1:10">
      <c r="A38" s="177" t="s">
        <v>365</v>
      </c>
      <c r="B38" s="178"/>
      <c r="C38" s="178"/>
      <c r="D38" s="178"/>
      <c r="E38" s="179" t="str">
        <f>IF(ISBLANK(A39)=TRUE,"THIS AREA IS MANDATORY; you must fill it out.","")</f>
        <v>THIS AREA IS MANDATORY; you must fill it out.</v>
      </c>
      <c r="F38" s="179"/>
      <c r="G38" s="179"/>
      <c r="H38" s="179"/>
      <c r="I38" s="179"/>
      <c r="J38" s="180"/>
    </row>
    <row r="39" spans="1:10">
      <c r="A39" s="171"/>
      <c r="B39" s="172"/>
      <c r="C39" s="172"/>
      <c r="D39" s="172"/>
      <c r="E39" s="172"/>
      <c r="F39" s="172"/>
      <c r="G39" s="172"/>
      <c r="H39" s="172"/>
      <c r="I39" s="172"/>
      <c r="J39" s="173"/>
    </row>
    <row r="40" spans="1:10">
      <c r="A40" s="171"/>
      <c r="B40" s="172"/>
      <c r="C40" s="172"/>
      <c r="D40" s="172"/>
      <c r="E40" s="172"/>
      <c r="F40" s="172"/>
      <c r="G40" s="172"/>
      <c r="H40" s="172"/>
      <c r="I40" s="172"/>
      <c r="J40" s="173"/>
    </row>
    <row r="41" spans="1:10">
      <c r="A41" s="171"/>
      <c r="B41" s="172"/>
      <c r="C41" s="172"/>
      <c r="D41" s="172"/>
      <c r="E41" s="172"/>
      <c r="F41" s="172"/>
      <c r="G41" s="172"/>
      <c r="H41" s="172"/>
      <c r="I41" s="172"/>
      <c r="J41" s="173"/>
    </row>
    <row r="42" spans="1:10">
      <c r="A42" s="171"/>
      <c r="B42" s="172"/>
      <c r="C42" s="172"/>
      <c r="D42" s="172"/>
      <c r="E42" s="172"/>
      <c r="F42" s="172"/>
      <c r="G42" s="172"/>
      <c r="H42" s="172"/>
      <c r="I42" s="172"/>
      <c r="J42" s="173"/>
    </row>
    <row r="43" spans="1:10">
      <c r="A43" s="171"/>
      <c r="B43" s="172"/>
      <c r="C43" s="172"/>
      <c r="D43" s="172"/>
      <c r="E43" s="172"/>
      <c r="F43" s="172"/>
      <c r="G43" s="172"/>
      <c r="H43" s="172"/>
      <c r="I43" s="172"/>
      <c r="J43" s="173"/>
    </row>
    <row r="44" spans="1:10">
      <c r="A44" s="171"/>
      <c r="B44" s="172"/>
      <c r="C44" s="172"/>
      <c r="D44" s="172"/>
      <c r="E44" s="172"/>
      <c r="F44" s="172"/>
      <c r="G44" s="172"/>
      <c r="H44" s="172"/>
      <c r="I44" s="172"/>
      <c r="J44" s="173"/>
    </row>
    <row r="45" spans="1:10">
      <c r="A45" s="171"/>
      <c r="B45" s="172"/>
      <c r="C45" s="172"/>
      <c r="D45" s="172"/>
      <c r="E45" s="172"/>
      <c r="F45" s="172"/>
      <c r="G45" s="172"/>
      <c r="H45" s="172"/>
      <c r="I45" s="172"/>
      <c r="J45" s="173"/>
    </row>
    <row r="46" spans="1:10" ht="15.75" thickBot="1">
      <c r="A46" s="174"/>
      <c r="B46" s="175"/>
      <c r="C46" s="175"/>
      <c r="D46" s="175"/>
      <c r="E46" s="175"/>
      <c r="F46" s="175"/>
      <c r="G46" s="175"/>
      <c r="H46" s="175"/>
      <c r="I46" s="175"/>
      <c r="J46" s="176"/>
    </row>
    <row r="47" spans="1:10">
      <c r="A47" s="8"/>
      <c r="J47" s="10"/>
    </row>
    <row r="48" spans="1:10" ht="15.75" thickBot="1">
      <c r="A48" s="8"/>
      <c r="J48" s="10"/>
    </row>
    <row r="49" spans="1:10" ht="21">
      <c r="A49" s="5" t="s">
        <v>254</v>
      </c>
      <c r="B49" s="6"/>
      <c r="C49" s="6"/>
      <c r="D49" s="6"/>
      <c r="E49" s="6"/>
      <c r="F49" s="6"/>
      <c r="G49" s="6"/>
      <c r="H49" s="6"/>
      <c r="I49" s="6"/>
      <c r="J49" s="7"/>
    </row>
    <row r="50" spans="1:10">
      <c r="A50" s="171"/>
      <c r="B50" s="172"/>
      <c r="C50" s="172"/>
      <c r="D50" s="172"/>
      <c r="E50" s="172"/>
      <c r="F50" s="172"/>
      <c r="G50" s="172"/>
      <c r="H50" s="172"/>
      <c r="I50" s="172"/>
      <c r="J50" s="173"/>
    </row>
    <row r="51" spans="1:10">
      <c r="A51" s="171"/>
      <c r="B51" s="172"/>
      <c r="C51" s="172"/>
      <c r="D51" s="172"/>
      <c r="E51" s="172"/>
      <c r="F51" s="172"/>
      <c r="G51" s="172"/>
      <c r="H51" s="172"/>
      <c r="I51" s="172"/>
      <c r="J51" s="173"/>
    </row>
    <row r="52" spans="1:10">
      <c r="A52" s="171"/>
      <c r="B52" s="172"/>
      <c r="C52" s="172"/>
      <c r="D52" s="172"/>
      <c r="E52" s="172"/>
      <c r="F52" s="172"/>
      <c r="G52" s="172"/>
      <c r="H52" s="172"/>
      <c r="I52" s="172"/>
      <c r="J52" s="173"/>
    </row>
    <row r="53" spans="1:10">
      <c r="A53" s="171"/>
      <c r="B53" s="172"/>
      <c r="C53" s="172"/>
      <c r="D53" s="172"/>
      <c r="E53" s="172"/>
      <c r="F53" s="172"/>
      <c r="G53" s="172"/>
      <c r="H53" s="172"/>
      <c r="I53" s="172"/>
      <c r="J53" s="173"/>
    </row>
    <row r="54" spans="1:10">
      <c r="A54" s="171"/>
      <c r="B54" s="172"/>
      <c r="C54" s="172"/>
      <c r="D54" s="172"/>
      <c r="E54" s="172"/>
      <c r="F54" s="172"/>
      <c r="G54" s="172"/>
      <c r="H54" s="172"/>
      <c r="I54" s="172"/>
      <c r="J54" s="173"/>
    </row>
    <row r="55" spans="1:10">
      <c r="A55" s="171"/>
      <c r="B55" s="172"/>
      <c r="C55" s="172"/>
      <c r="D55" s="172"/>
      <c r="E55" s="172"/>
      <c r="F55" s="172"/>
      <c r="G55" s="172"/>
      <c r="H55" s="172"/>
      <c r="I55" s="172"/>
      <c r="J55" s="173"/>
    </row>
    <row r="56" spans="1:10">
      <c r="A56" s="171"/>
      <c r="B56" s="172"/>
      <c r="C56" s="172"/>
      <c r="D56" s="172"/>
      <c r="E56" s="172"/>
      <c r="F56" s="172"/>
      <c r="G56" s="172"/>
      <c r="H56" s="172"/>
      <c r="I56" s="172"/>
      <c r="J56" s="173"/>
    </row>
    <row r="57" spans="1:10" ht="15.75" thickBot="1">
      <c r="A57" s="174"/>
      <c r="B57" s="175"/>
      <c r="C57" s="175"/>
      <c r="D57" s="175"/>
      <c r="E57" s="175"/>
      <c r="F57" s="175"/>
      <c r="G57" s="175"/>
      <c r="H57" s="175"/>
      <c r="I57" s="175"/>
      <c r="J57" s="176"/>
    </row>
    <row r="58" spans="1:10">
      <c r="A58" s="8"/>
      <c r="J58" s="10"/>
    </row>
    <row r="59" spans="1:10" ht="15.75" thickBot="1">
      <c r="A59" s="8"/>
      <c r="J59" s="10"/>
    </row>
    <row r="60" spans="1:10" ht="21">
      <c r="A60" s="26" t="s">
        <v>255</v>
      </c>
      <c r="B60" s="27"/>
      <c r="C60" s="27"/>
      <c r="D60" s="27"/>
      <c r="E60" s="27"/>
      <c r="F60" s="27"/>
      <c r="G60" s="27"/>
      <c r="H60" s="30"/>
      <c r="I60" s="28" t="s">
        <v>257</v>
      </c>
      <c r="J60" s="29"/>
    </row>
    <row r="61" spans="1:10">
      <c r="A61" s="11" t="s">
        <v>256</v>
      </c>
      <c r="J61" s="10"/>
    </row>
    <row r="62" spans="1:10">
      <c r="A62" s="171"/>
      <c r="B62" s="172"/>
      <c r="C62" s="172"/>
      <c r="D62" s="172"/>
      <c r="E62" s="172"/>
      <c r="F62" s="172"/>
      <c r="G62" s="172"/>
      <c r="H62" s="172"/>
      <c r="I62" s="172"/>
      <c r="J62" s="173"/>
    </row>
    <row r="63" spans="1:10">
      <c r="A63" s="171"/>
      <c r="B63" s="172"/>
      <c r="C63" s="172"/>
      <c r="D63" s="172"/>
      <c r="E63" s="172"/>
      <c r="F63" s="172"/>
      <c r="G63" s="172"/>
      <c r="H63" s="172"/>
      <c r="I63" s="172"/>
      <c r="J63" s="173"/>
    </row>
    <row r="64" spans="1:10">
      <c r="A64" s="171"/>
      <c r="B64" s="172"/>
      <c r="C64" s="172"/>
      <c r="D64" s="172"/>
      <c r="E64" s="172"/>
      <c r="F64" s="172"/>
      <c r="G64" s="172"/>
      <c r="H64" s="172"/>
      <c r="I64" s="172"/>
      <c r="J64" s="173"/>
    </row>
    <row r="65" spans="1:10">
      <c r="A65" s="171"/>
      <c r="B65" s="172"/>
      <c r="C65" s="172"/>
      <c r="D65" s="172"/>
      <c r="E65" s="172"/>
      <c r="F65" s="172"/>
      <c r="G65" s="172"/>
      <c r="H65" s="172"/>
      <c r="I65" s="172"/>
      <c r="J65" s="173"/>
    </row>
    <row r="66" spans="1:10">
      <c r="A66" s="171"/>
      <c r="B66" s="172"/>
      <c r="C66" s="172"/>
      <c r="D66" s="172"/>
      <c r="E66" s="172"/>
      <c r="F66" s="172"/>
      <c r="G66" s="172"/>
      <c r="H66" s="172"/>
      <c r="I66" s="172"/>
      <c r="J66" s="173"/>
    </row>
    <row r="67" spans="1:10">
      <c r="A67" s="171"/>
      <c r="B67" s="172"/>
      <c r="C67" s="172"/>
      <c r="D67" s="172"/>
      <c r="E67" s="172"/>
      <c r="F67" s="172"/>
      <c r="G67" s="172"/>
      <c r="H67" s="172"/>
      <c r="I67" s="172"/>
      <c r="J67" s="173"/>
    </row>
    <row r="68" spans="1:10">
      <c r="A68" s="171"/>
      <c r="B68" s="172"/>
      <c r="C68" s="172"/>
      <c r="D68" s="172"/>
      <c r="E68" s="172"/>
      <c r="F68" s="172"/>
      <c r="G68" s="172"/>
      <c r="H68" s="172"/>
      <c r="I68" s="172"/>
      <c r="J68" s="173"/>
    </row>
    <row r="69" spans="1:10" ht="15.75" thickBot="1">
      <c r="A69" s="174"/>
      <c r="B69" s="175"/>
      <c r="C69" s="175"/>
      <c r="D69" s="175"/>
      <c r="E69" s="175"/>
      <c r="F69" s="175"/>
      <c r="G69" s="175"/>
      <c r="H69" s="175"/>
      <c r="I69" s="175"/>
      <c r="J69" s="176"/>
    </row>
    <row r="70" spans="1:10">
      <c r="A70" s="8"/>
      <c r="J70" s="10"/>
    </row>
    <row r="71" spans="1:10" ht="15.75" thickBot="1">
      <c r="A71" s="8"/>
      <c r="J71" s="10"/>
    </row>
    <row r="72" spans="1:10" ht="21">
      <c r="A72" s="161" t="s">
        <v>446</v>
      </c>
      <c r="B72" s="162"/>
      <c r="C72" s="162"/>
      <c r="D72" s="162"/>
      <c r="E72" s="162"/>
      <c r="F72" s="162"/>
      <c r="G72" s="162"/>
      <c r="H72" s="163"/>
      <c r="I72" s="57" t="s">
        <v>257</v>
      </c>
      <c r="J72" s="29"/>
    </row>
    <row r="73" spans="1:10" ht="15.75" thickBot="1">
      <c r="A73" s="164" t="s">
        <v>447</v>
      </c>
      <c r="B73" s="165"/>
      <c r="C73" s="165"/>
      <c r="D73" s="165"/>
      <c r="E73" s="165"/>
      <c r="F73" s="165"/>
      <c r="G73" s="166" t="s">
        <v>417</v>
      </c>
      <c r="H73" s="167"/>
      <c r="I73" s="168"/>
      <c r="J73" s="169"/>
    </row>
  </sheetData>
  <sheetProtection algorithmName="SHA-512" hashValue="7fxKFHnTof2WUw7wV34vwHm1yJ3OAZNnmNqt4F36JHGHXnaCj7UhP5m+IukMS4bx/fZ9JlvOgS7S0Ujd3zaWMw==" saltValue="rKBqZoPKosgJx2IFo5jzug==" spinCount="100000" sheet="1" objects="1" scenarios="1" selectLockedCells="1"/>
  <mergeCells count="27">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 ref="A72:H72"/>
    <mergeCell ref="A73:F73"/>
    <mergeCell ref="G73:H73"/>
    <mergeCell ref="I73:J73"/>
    <mergeCell ref="H13:I13"/>
    <mergeCell ref="A62:J69"/>
    <mergeCell ref="A39:J46"/>
    <mergeCell ref="A50:J57"/>
    <mergeCell ref="A38:D38"/>
    <mergeCell ref="E38:J38"/>
    <mergeCell ref="A32:A33"/>
  </mergeCells>
  <dataValidations count="8">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 type="whole" allowBlank="1" showErrorMessage="1" errorTitle="Student number error." error="Please insert your current 6-digit student number. (e.g. 210000)" sqref="I73:J73" xr:uid="{00000000-0002-0000-0100-000007000000}">
      <formula1>160000</formula1>
      <formula2>290000</formula2>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 J72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82"/>
  <sheetViews>
    <sheetView showGridLines="0" topLeftCell="A12" zoomScale="70" zoomScaleNormal="70" workbookViewId="0">
      <selection activeCell="C17" sqref="C17:F17"/>
    </sheetView>
  </sheetViews>
  <sheetFormatPr defaultColWidth="8.5703125" defaultRowHeight="15"/>
  <cols>
    <col min="2" max="2" width="10.85546875" customWidth="1"/>
  </cols>
  <sheetData>
    <row r="1" spans="1:26" ht="28.5">
      <c r="A1" s="258" t="s">
        <v>369</v>
      </c>
      <c r="B1" s="259"/>
      <c r="C1" s="259"/>
      <c r="D1" s="259"/>
      <c r="E1" s="259"/>
      <c r="F1" s="259"/>
      <c r="G1" s="259"/>
      <c r="H1" s="259"/>
      <c r="I1" s="259"/>
      <c r="J1" s="260"/>
    </row>
    <row r="2" spans="1:26" ht="24" thickBot="1">
      <c r="A2" s="261" t="s">
        <v>399</v>
      </c>
      <c r="B2" s="262"/>
      <c r="C2" s="262"/>
      <c r="D2" s="262"/>
      <c r="E2" s="262"/>
      <c r="F2" s="262"/>
      <c r="G2" s="262"/>
      <c r="H2" s="262"/>
      <c r="I2" s="262"/>
      <c r="J2" s="263"/>
    </row>
    <row r="3" spans="1:26" ht="15.75" thickBot="1">
      <c r="A3" s="21"/>
      <c r="J3" s="16"/>
    </row>
    <row r="4" spans="1:26" ht="15.75" thickBot="1">
      <c r="A4" s="264" t="s">
        <v>355</v>
      </c>
      <c r="B4" s="265"/>
      <c r="C4" s="265"/>
      <c r="D4" s="265"/>
      <c r="E4" s="265"/>
      <c r="F4" s="265"/>
      <c r="G4" s="265"/>
      <c r="H4" s="265"/>
      <c r="I4" s="265"/>
      <c r="J4" s="266"/>
    </row>
    <row r="5" spans="1:26">
      <c r="A5" s="267">
        <f>GPA!B5</f>
        <v>0</v>
      </c>
      <c r="B5" s="268"/>
      <c r="C5" s="268"/>
      <c r="D5" s="268"/>
      <c r="E5" s="268"/>
      <c r="F5" s="268"/>
      <c r="G5" s="268"/>
      <c r="H5" s="268"/>
      <c r="I5" s="268"/>
      <c r="J5" s="269"/>
    </row>
    <row r="6" spans="1:26" ht="15.75" customHeight="1" thickBot="1">
      <c r="A6" s="37"/>
      <c r="J6" s="16"/>
      <c r="Y6" s="58" t="s">
        <v>377</v>
      </c>
      <c r="Z6" s="77"/>
    </row>
    <row r="7" spans="1:26" ht="15.75" customHeight="1" thickBot="1">
      <c r="A7" s="264" t="s">
        <v>361</v>
      </c>
      <c r="B7" s="265"/>
      <c r="C7" s="265"/>
      <c r="D7" s="265"/>
      <c r="E7" s="265"/>
      <c r="F7" s="265"/>
      <c r="G7" s="265"/>
      <c r="H7" s="265"/>
      <c r="I7" s="265"/>
      <c r="J7" s="266"/>
      <c r="Y7" s="58" t="s">
        <v>378</v>
      </c>
      <c r="Z7" s="77"/>
    </row>
    <row r="8" spans="1:26" ht="15.75" customHeight="1" thickBot="1">
      <c r="A8" s="267">
        <f>GPA!B7</f>
        <v>0</v>
      </c>
      <c r="B8" s="268"/>
      <c r="C8" s="268"/>
      <c r="D8" s="268"/>
      <c r="E8" s="268"/>
      <c r="F8" s="268"/>
      <c r="G8" s="268"/>
      <c r="H8" s="268"/>
      <c r="I8" s="268"/>
      <c r="J8" s="269"/>
      <c r="Y8" s="58" t="s">
        <v>379</v>
      </c>
      <c r="Z8" s="77"/>
    </row>
    <row r="9" spans="1:26" ht="15.75" customHeight="1" thickBot="1">
      <c r="A9" s="264" t="s">
        <v>356</v>
      </c>
      <c r="B9" s="265"/>
      <c r="C9" s="265"/>
      <c r="D9" s="265"/>
      <c r="E9" s="265"/>
      <c r="F9" s="265"/>
      <c r="G9" s="265"/>
      <c r="H9" s="265"/>
      <c r="I9" s="265"/>
      <c r="J9" s="266"/>
      <c r="Y9" s="58" t="s">
        <v>380</v>
      </c>
      <c r="Z9" s="77"/>
    </row>
    <row r="10" spans="1:26" ht="15" customHeight="1">
      <c r="A10" s="267">
        <f>GPA!B6</f>
        <v>0</v>
      </c>
      <c r="B10" s="268"/>
      <c r="C10" s="268"/>
      <c r="D10" s="268"/>
      <c r="E10" s="268"/>
      <c r="F10" s="268"/>
      <c r="G10" s="268"/>
      <c r="H10" s="268"/>
      <c r="I10" s="268"/>
      <c r="J10" s="269"/>
      <c r="Y10" s="60" t="s">
        <v>382</v>
      </c>
      <c r="Z10" s="76"/>
    </row>
    <row r="11" spans="1:26" ht="15" customHeight="1">
      <c r="A11" s="37"/>
      <c r="J11" s="16"/>
      <c r="Y11" s="60" t="s">
        <v>383</v>
      </c>
      <c r="Z11" s="76"/>
    </row>
    <row r="12" spans="1:26" ht="165.75" customHeight="1">
      <c r="A12" s="270" t="s">
        <v>366</v>
      </c>
      <c r="B12" s="271"/>
      <c r="C12" s="271"/>
      <c r="D12" s="271"/>
      <c r="E12" s="271"/>
      <c r="F12" s="271"/>
      <c r="G12" s="271"/>
      <c r="H12" s="271"/>
      <c r="I12" s="271"/>
      <c r="J12" s="272"/>
      <c r="Y12" s="78" t="s">
        <v>384</v>
      </c>
      <c r="Z12" s="79"/>
    </row>
    <row r="13" spans="1:26" ht="15" customHeight="1">
      <c r="A13" s="37"/>
      <c r="J13" s="16"/>
      <c r="Y13" s="58" t="s">
        <v>385</v>
      </c>
      <c r="Z13" s="77"/>
    </row>
    <row r="14" spans="1:26" ht="15" customHeight="1">
      <c r="A14" s="37"/>
      <c r="J14" s="16"/>
      <c r="Y14" s="58" t="s">
        <v>386</v>
      </c>
      <c r="Z14" s="77"/>
    </row>
    <row r="15" spans="1:26" ht="23.25" customHeight="1">
      <c r="A15" s="247" t="s">
        <v>376</v>
      </c>
      <c r="B15" s="248"/>
      <c r="C15" s="248"/>
      <c r="D15" s="248"/>
      <c r="E15" s="248"/>
      <c r="F15" s="248"/>
      <c r="G15" s="248"/>
      <c r="H15" s="248"/>
      <c r="I15" s="248"/>
      <c r="J15" s="249"/>
      <c r="Y15" s="60" t="s">
        <v>388</v>
      </c>
      <c r="Z15" s="76"/>
    </row>
    <row r="16" spans="1:26" ht="89.1" customHeight="1">
      <c r="A16" s="241" t="s">
        <v>362</v>
      </c>
      <c r="B16" s="242"/>
      <c r="C16" s="243" t="s">
        <v>375</v>
      </c>
      <c r="D16" s="227"/>
      <c r="E16" s="227"/>
      <c r="F16" s="227"/>
      <c r="G16" s="226" t="s">
        <v>367</v>
      </c>
      <c r="H16" s="227"/>
      <c r="I16" s="227"/>
      <c r="J16" s="228"/>
      <c r="O16" s="244"/>
      <c r="P16" s="244"/>
      <c r="Q16" s="244"/>
      <c r="R16" s="244"/>
      <c r="S16" s="244"/>
      <c r="T16" s="244"/>
      <c r="U16" s="244"/>
      <c r="V16" s="244"/>
      <c r="W16" s="244"/>
      <c r="X16" s="244"/>
      <c r="Y16" s="60" t="s">
        <v>389</v>
      </c>
      <c r="Z16" s="76"/>
    </row>
    <row r="17" spans="1:40" ht="37.5" customHeight="1">
      <c r="A17" s="256" t="s">
        <v>377</v>
      </c>
      <c r="B17" s="257"/>
      <c r="C17" s="224"/>
      <c r="D17" s="224"/>
      <c r="E17" s="224"/>
      <c r="F17" s="224"/>
      <c r="G17" s="224"/>
      <c r="H17" s="224"/>
      <c r="I17" s="224"/>
      <c r="J17" s="225"/>
      <c r="Y17" s="60" t="s">
        <v>390</v>
      </c>
      <c r="Z17" s="76"/>
    </row>
    <row r="18" spans="1:40" ht="45" customHeight="1">
      <c r="A18" s="256" t="s">
        <v>378</v>
      </c>
      <c r="B18" s="257"/>
      <c r="C18" s="224"/>
      <c r="D18" s="224"/>
      <c r="E18" s="224"/>
      <c r="F18" s="224"/>
      <c r="G18" s="224"/>
      <c r="H18" s="224"/>
      <c r="I18" s="224"/>
      <c r="J18" s="225"/>
      <c r="O18" s="244"/>
      <c r="P18" s="244"/>
      <c r="Q18" s="244"/>
      <c r="R18" s="244"/>
      <c r="S18" s="244"/>
      <c r="T18" s="244"/>
      <c r="U18" s="244"/>
      <c r="V18" s="244"/>
      <c r="W18" s="244"/>
      <c r="X18" s="244"/>
      <c r="Y18" s="58" t="s">
        <v>392</v>
      </c>
      <c r="Z18" s="59"/>
      <c r="AA18" s="244"/>
      <c r="AB18" s="244"/>
      <c r="AC18" s="244"/>
      <c r="AD18" s="244"/>
    </row>
    <row r="19" spans="1:40" ht="36.6" customHeight="1">
      <c r="A19" s="256" t="s">
        <v>379</v>
      </c>
      <c r="B19" s="257"/>
      <c r="C19" s="224"/>
      <c r="D19" s="224"/>
      <c r="E19" s="224"/>
      <c r="F19" s="224"/>
      <c r="G19" s="224"/>
      <c r="H19" s="224"/>
      <c r="I19" s="224"/>
      <c r="J19" s="225"/>
      <c r="O19" s="244"/>
      <c r="P19" s="244"/>
      <c r="Q19" s="244"/>
      <c r="R19" s="244"/>
      <c r="S19" s="244"/>
      <c r="T19" s="244"/>
      <c r="U19" s="244"/>
      <c r="V19" s="244"/>
      <c r="W19" s="244"/>
      <c r="X19" s="244"/>
      <c r="Y19" s="60" t="s">
        <v>393</v>
      </c>
      <c r="Z19" s="61"/>
    </row>
    <row r="20" spans="1:40" ht="37.5" customHeight="1">
      <c r="A20" s="256" t="s">
        <v>380</v>
      </c>
      <c r="B20" s="257"/>
      <c r="C20" s="234"/>
      <c r="D20" s="235"/>
      <c r="E20" s="235"/>
      <c r="F20" s="235"/>
      <c r="G20" s="235"/>
      <c r="H20" s="235"/>
      <c r="I20" s="235"/>
      <c r="J20" s="236"/>
      <c r="Y20" s="58" t="s">
        <v>394</v>
      </c>
      <c r="Z20" s="59"/>
    </row>
    <row r="21" spans="1:40" ht="22.5" customHeight="1">
      <c r="A21" s="39"/>
      <c r="J21" s="16"/>
      <c r="Y21" s="58" t="s">
        <v>396</v>
      </c>
      <c r="Z21" s="59"/>
    </row>
    <row r="22" spans="1:40" ht="23.25" customHeight="1">
      <c r="A22" s="247" t="s">
        <v>381</v>
      </c>
      <c r="B22" s="248"/>
      <c r="C22" s="248"/>
      <c r="D22" s="248"/>
      <c r="E22" s="248"/>
      <c r="F22" s="248"/>
      <c r="G22" s="248"/>
      <c r="H22" s="248"/>
      <c r="I22" s="248"/>
      <c r="J22" s="249"/>
      <c r="O22" s="244"/>
      <c r="P22" s="244"/>
      <c r="Q22" s="244"/>
      <c r="R22" s="244"/>
      <c r="S22" s="244"/>
      <c r="T22" s="244"/>
      <c r="U22" s="244"/>
      <c r="V22" s="244"/>
      <c r="W22" s="244"/>
      <c r="X22" s="244"/>
      <c r="Y22" s="60" t="s">
        <v>397</v>
      </c>
      <c r="Z22" s="61"/>
    </row>
    <row r="23" spans="1:40" ht="56.1" customHeight="1">
      <c r="A23" s="241" t="s">
        <v>362</v>
      </c>
      <c r="B23" s="242"/>
      <c r="C23" s="243" t="s">
        <v>375</v>
      </c>
      <c r="D23" s="227"/>
      <c r="E23" s="227"/>
      <c r="F23" s="227"/>
      <c r="G23" s="226" t="s">
        <v>367</v>
      </c>
      <c r="H23" s="227"/>
      <c r="I23" s="227"/>
      <c r="J23" s="228"/>
      <c r="O23" s="244"/>
      <c r="P23" s="244"/>
      <c r="Q23" s="244"/>
      <c r="R23" s="244"/>
      <c r="S23" s="244"/>
      <c r="T23" s="244"/>
      <c r="U23" s="244"/>
      <c r="V23" s="244"/>
      <c r="W23" s="244"/>
      <c r="X23" s="244"/>
      <c r="Y23" s="58" t="s">
        <v>398</v>
      </c>
      <c r="Z23" s="59"/>
    </row>
    <row r="24" spans="1:40" ht="54" customHeight="1">
      <c r="A24" s="222" t="s">
        <v>382</v>
      </c>
      <c r="B24" s="223"/>
      <c r="C24" s="224"/>
      <c r="D24" s="224"/>
      <c r="E24" s="224"/>
      <c r="F24" s="224"/>
      <c r="G24" s="224"/>
      <c r="H24" s="224"/>
      <c r="I24" s="224"/>
      <c r="J24" s="225"/>
      <c r="O24" s="244"/>
      <c r="P24" s="244"/>
      <c r="Q24" s="244"/>
      <c r="R24" s="244"/>
      <c r="S24" s="244"/>
      <c r="T24" s="244"/>
      <c r="U24" s="244"/>
      <c r="V24" s="244"/>
      <c r="W24" s="244"/>
      <c r="X24" s="244"/>
    </row>
    <row r="25" spans="1:40" ht="32.450000000000003" customHeight="1">
      <c r="A25" s="222" t="s">
        <v>383</v>
      </c>
      <c r="B25" s="223"/>
      <c r="C25" s="224"/>
      <c r="D25" s="224"/>
      <c r="E25" s="224"/>
      <c r="F25" s="224"/>
      <c r="G25" s="224"/>
      <c r="H25" s="224"/>
      <c r="I25" s="224"/>
      <c r="J25" s="225"/>
    </row>
    <row r="26" spans="1:40" ht="35.450000000000003" customHeight="1">
      <c r="A26" s="245" t="s">
        <v>384</v>
      </c>
      <c r="B26" s="246"/>
      <c r="C26" s="224"/>
      <c r="D26" s="224"/>
      <c r="E26" s="224"/>
      <c r="F26" s="224"/>
      <c r="G26" s="224"/>
      <c r="H26" s="224"/>
      <c r="I26" s="224"/>
      <c r="J26" s="225"/>
      <c r="O26" s="244"/>
      <c r="P26" s="244"/>
      <c r="Q26" s="244"/>
      <c r="R26" s="244"/>
      <c r="S26" s="244"/>
      <c r="T26" s="244"/>
      <c r="U26" s="244"/>
      <c r="V26" s="244"/>
      <c r="W26" s="244"/>
      <c r="X26" s="244"/>
    </row>
    <row r="27" spans="1:40" ht="60.95" customHeight="1">
      <c r="A27" s="256" t="s">
        <v>385</v>
      </c>
      <c r="B27" s="257"/>
      <c r="C27" s="224"/>
      <c r="D27" s="224"/>
      <c r="E27" s="224"/>
      <c r="F27" s="224"/>
      <c r="G27" s="224"/>
      <c r="H27" s="224"/>
      <c r="I27" s="224"/>
      <c r="J27" s="225"/>
      <c r="O27" s="244"/>
      <c r="P27" s="244"/>
      <c r="Q27" s="244"/>
      <c r="R27" s="244"/>
      <c r="S27" s="244"/>
      <c r="T27" s="244"/>
      <c r="U27" s="244"/>
      <c r="V27" s="244"/>
      <c r="W27" s="244"/>
      <c r="X27" s="244"/>
    </row>
    <row r="28" spans="1:40" ht="29.45" customHeight="1">
      <c r="A28" s="256" t="s">
        <v>386</v>
      </c>
      <c r="B28" s="257"/>
      <c r="C28" s="234"/>
      <c r="D28" s="235"/>
      <c r="E28" s="235"/>
      <c r="F28" s="235"/>
      <c r="G28" s="235"/>
      <c r="H28" s="235"/>
      <c r="I28" s="235"/>
      <c r="J28" s="236"/>
      <c r="O28" s="244"/>
      <c r="P28" s="244"/>
      <c r="Q28" s="244"/>
      <c r="R28" s="244"/>
      <c r="S28" s="244"/>
      <c r="T28" s="244"/>
      <c r="U28" s="244"/>
      <c r="V28" s="244"/>
      <c r="W28" s="244"/>
      <c r="X28" s="244"/>
    </row>
    <row r="29" spans="1:40" ht="19.5" customHeight="1">
      <c r="A29" s="37"/>
      <c r="J29" s="16"/>
    </row>
    <row r="30" spans="1:40" ht="28.5" customHeight="1">
      <c r="A30" s="247" t="s">
        <v>387</v>
      </c>
      <c r="B30" s="248"/>
      <c r="C30" s="248"/>
      <c r="D30" s="248"/>
      <c r="E30" s="248"/>
      <c r="F30" s="248"/>
      <c r="G30" s="248"/>
      <c r="H30" s="248"/>
      <c r="I30" s="248"/>
      <c r="J30" s="249"/>
      <c r="O30" s="244"/>
      <c r="P30" s="244"/>
      <c r="Q30" s="244"/>
      <c r="R30" s="244"/>
      <c r="S30" s="244"/>
      <c r="T30" s="244"/>
      <c r="U30" s="244"/>
      <c r="V30" s="244"/>
      <c r="W30" s="244"/>
      <c r="X30" s="244"/>
      <c r="AE30" s="244"/>
      <c r="AF30" s="244"/>
      <c r="AG30" s="244"/>
      <c r="AH30" s="244"/>
      <c r="AI30" s="244"/>
      <c r="AJ30" s="244"/>
      <c r="AK30" s="244"/>
      <c r="AL30" s="244"/>
      <c r="AM30" s="244"/>
      <c r="AN30" s="244"/>
    </row>
    <row r="31" spans="1:40" ht="57.6" customHeight="1">
      <c r="A31" s="241" t="s">
        <v>362</v>
      </c>
      <c r="B31" s="242"/>
      <c r="C31" s="243" t="s">
        <v>375</v>
      </c>
      <c r="D31" s="227"/>
      <c r="E31" s="227"/>
      <c r="F31" s="227"/>
      <c r="G31" s="226" t="s">
        <v>367</v>
      </c>
      <c r="H31" s="227"/>
      <c r="I31" s="227"/>
      <c r="J31" s="228"/>
      <c r="AE31" s="244"/>
      <c r="AF31" s="244"/>
      <c r="AG31" s="244"/>
      <c r="AH31" s="244"/>
      <c r="AI31" s="244"/>
      <c r="AJ31" s="244"/>
      <c r="AK31" s="244"/>
      <c r="AL31" s="244"/>
      <c r="AM31" s="244"/>
      <c r="AN31" s="244"/>
    </row>
    <row r="32" spans="1:40" ht="74.45" customHeight="1">
      <c r="A32" s="222" t="s">
        <v>388</v>
      </c>
      <c r="B32" s="223"/>
      <c r="C32" s="224"/>
      <c r="D32" s="224"/>
      <c r="E32" s="224"/>
      <c r="F32" s="224"/>
      <c r="G32" s="224"/>
      <c r="H32" s="224"/>
      <c r="I32" s="224"/>
      <c r="J32" s="225"/>
      <c r="O32" s="244"/>
      <c r="P32" s="244"/>
      <c r="Q32" s="244"/>
      <c r="R32" s="244"/>
      <c r="S32" s="244"/>
      <c r="T32" s="244"/>
      <c r="U32" s="244"/>
      <c r="V32" s="244"/>
      <c r="W32" s="244"/>
      <c r="X32" s="244"/>
      <c r="AE32" s="244"/>
      <c r="AF32" s="244"/>
      <c r="AG32" s="244"/>
      <c r="AH32" s="244"/>
      <c r="AI32" s="244"/>
      <c r="AJ32" s="244"/>
      <c r="AK32" s="244"/>
      <c r="AL32" s="244"/>
      <c r="AM32" s="244"/>
      <c r="AN32" s="244"/>
    </row>
    <row r="33" spans="1:40" ht="24.95" customHeight="1">
      <c r="A33" s="222" t="s">
        <v>389</v>
      </c>
      <c r="B33" s="223"/>
      <c r="C33" s="224"/>
      <c r="D33" s="224"/>
      <c r="E33" s="224"/>
      <c r="F33" s="224"/>
      <c r="G33" s="224"/>
      <c r="H33" s="224"/>
      <c r="I33" s="224"/>
      <c r="J33" s="225"/>
      <c r="O33" s="244"/>
      <c r="P33" s="244"/>
      <c r="Q33" s="244"/>
      <c r="R33" s="244"/>
      <c r="S33" s="244"/>
      <c r="T33" s="244"/>
      <c r="U33" s="244"/>
      <c r="V33" s="244"/>
      <c r="W33" s="244"/>
      <c r="X33" s="244"/>
    </row>
    <row r="34" spans="1:40" ht="24.95" customHeight="1">
      <c r="A34" s="222" t="s">
        <v>390</v>
      </c>
      <c r="B34" s="223"/>
      <c r="C34" s="273"/>
      <c r="D34" s="273"/>
      <c r="E34" s="273"/>
      <c r="F34" s="273"/>
      <c r="G34" s="235"/>
      <c r="H34" s="235"/>
      <c r="I34" s="235"/>
      <c r="J34" s="236"/>
    </row>
    <row r="35" spans="1:40" ht="20.100000000000001" customHeight="1">
      <c r="A35" s="37"/>
      <c r="C35" s="38"/>
      <c r="D35" s="38"/>
      <c r="E35" s="38"/>
      <c r="F35" s="38"/>
      <c r="J35" s="16"/>
    </row>
    <row r="36" spans="1:40" ht="27.6" customHeight="1">
      <c r="A36" s="229" t="s">
        <v>391</v>
      </c>
      <c r="B36" s="230"/>
      <c r="C36" s="230"/>
      <c r="D36" s="230"/>
      <c r="E36" s="230"/>
      <c r="F36" s="230"/>
      <c r="G36" s="230"/>
      <c r="H36" s="230"/>
      <c r="I36" s="230"/>
      <c r="J36" s="231"/>
      <c r="O36" s="244"/>
      <c r="P36" s="244"/>
      <c r="Q36" s="244"/>
      <c r="R36" s="244"/>
      <c r="S36" s="244"/>
      <c r="T36" s="244"/>
      <c r="U36" s="244"/>
      <c r="V36" s="244"/>
      <c r="W36" s="244"/>
      <c r="X36" s="244"/>
      <c r="AE36" s="244"/>
      <c r="AF36" s="244"/>
      <c r="AG36" s="244"/>
      <c r="AH36" s="244"/>
      <c r="AI36" s="244"/>
      <c r="AJ36" s="244"/>
      <c r="AK36" s="244"/>
      <c r="AL36" s="244"/>
      <c r="AM36" s="244"/>
      <c r="AN36" s="244"/>
    </row>
    <row r="37" spans="1:40" ht="52.5" customHeight="1">
      <c r="A37" s="241" t="s">
        <v>362</v>
      </c>
      <c r="B37" s="242"/>
      <c r="C37" s="243" t="s">
        <v>375</v>
      </c>
      <c r="D37" s="227"/>
      <c r="E37" s="227"/>
      <c r="F37" s="227"/>
      <c r="G37" s="226" t="s">
        <v>367</v>
      </c>
      <c r="H37" s="227"/>
      <c r="I37" s="227"/>
      <c r="J37" s="228"/>
      <c r="O37" s="244"/>
      <c r="P37" s="244"/>
      <c r="Q37" s="244"/>
      <c r="R37" s="244"/>
      <c r="S37" s="244"/>
      <c r="T37" s="244"/>
      <c r="U37" s="244"/>
      <c r="V37" s="244"/>
      <c r="W37" s="244"/>
      <c r="X37" s="244"/>
      <c r="AE37" s="244"/>
      <c r="AF37" s="244"/>
      <c r="AG37" s="244"/>
      <c r="AH37" s="244"/>
      <c r="AI37" s="244"/>
      <c r="AJ37" s="244"/>
      <c r="AK37" s="244"/>
      <c r="AL37" s="244"/>
      <c r="AM37" s="244"/>
      <c r="AN37" s="244"/>
    </row>
    <row r="38" spans="1:40" ht="38.1" customHeight="1">
      <c r="A38" s="232" t="s">
        <v>392</v>
      </c>
      <c r="B38" s="233"/>
      <c r="C38" s="224"/>
      <c r="D38" s="224"/>
      <c r="E38" s="224"/>
      <c r="F38" s="224"/>
      <c r="G38" s="224"/>
      <c r="H38" s="224"/>
      <c r="I38" s="224"/>
      <c r="J38" s="225"/>
      <c r="AE38" s="244"/>
      <c r="AF38" s="244"/>
      <c r="AG38" s="244"/>
      <c r="AH38" s="244"/>
      <c r="AI38" s="244"/>
      <c r="AJ38" s="244"/>
      <c r="AK38" s="244"/>
      <c r="AL38" s="244"/>
      <c r="AM38" s="244"/>
      <c r="AN38" s="244"/>
    </row>
    <row r="39" spans="1:40" ht="48.95" customHeight="1">
      <c r="A39" s="237" t="s">
        <v>393</v>
      </c>
      <c r="B39" s="238"/>
      <c r="C39" s="224"/>
      <c r="D39" s="224"/>
      <c r="E39" s="224"/>
      <c r="F39" s="224"/>
      <c r="G39" s="239"/>
      <c r="H39" s="239"/>
      <c r="I39" s="239"/>
      <c r="J39" s="240"/>
      <c r="O39" s="244"/>
      <c r="P39" s="244"/>
      <c r="Q39" s="244"/>
      <c r="R39" s="244"/>
      <c r="S39" s="244"/>
      <c r="T39" s="244"/>
      <c r="U39" s="244"/>
      <c r="V39" s="244"/>
      <c r="W39" s="244"/>
      <c r="X39" s="244"/>
      <c r="AE39" s="244"/>
      <c r="AF39" s="244"/>
      <c r="AG39" s="244"/>
      <c r="AH39" s="244"/>
      <c r="AI39" s="244"/>
      <c r="AJ39" s="244"/>
      <c r="AK39" s="244"/>
      <c r="AL39" s="244"/>
      <c r="AM39" s="244"/>
      <c r="AN39" s="244"/>
    </row>
    <row r="40" spans="1:40" ht="38.450000000000003" customHeight="1">
      <c r="A40" s="232" t="s">
        <v>394</v>
      </c>
      <c r="B40" s="233"/>
      <c r="C40" s="234"/>
      <c r="D40" s="235"/>
      <c r="E40" s="235"/>
      <c r="F40" s="235"/>
      <c r="G40" s="235"/>
      <c r="H40" s="235"/>
      <c r="I40" s="235"/>
      <c r="J40" s="236"/>
      <c r="O40" s="244"/>
      <c r="P40" s="244"/>
      <c r="Q40" s="244"/>
      <c r="R40" s="244"/>
      <c r="S40" s="244"/>
      <c r="T40" s="244"/>
      <c r="U40" s="244"/>
      <c r="V40" s="244"/>
      <c r="W40" s="244"/>
      <c r="X40" s="244"/>
      <c r="AE40" s="244"/>
      <c r="AF40" s="244"/>
      <c r="AG40" s="244"/>
      <c r="AH40" s="244"/>
      <c r="AI40" s="244"/>
      <c r="AJ40" s="244"/>
      <c r="AK40" s="244"/>
      <c r="AL40" s="244"/>
      <c r="AM40" s="244"/>
      <c r="AN40" s="244"/>
    </row>
    <row r="41" spans="1:40" ht="17.45" customHeight="1">
      <c r="A41" s="40"/>
      <c r="J41" s="16"/>
    </row>
    <row r="42" spans="1:40" ht="34.5" customHeight="1">
      <c r="A42" s="229" t="s">
        <v>395</v>
      </c>
      <c r="B42" s="230"/>
      <c r="C42" s="230"/>
      <c r="D42" s="230"/>
      <c r="E42" s="230"/>
      <c r="F42" s="230"/>
      <c r="G42" s="230"/>
      <c r="H42" s="230"/>
      <c r="I42" s="230"/>
      <c r="J42" s="231"/>
    </row>
    <row r="43" spans="1:40" ht="54" customHeight="1">
      <c r="A43" s="241" t="s">
        <v>362</v>
      </c>
      <c r="B43" s="242"/>
      <c r="C43" s="243" t="s">
        <v>375</v>
      </c>
      <c r="D43" s="227"/>
      <c r="E43" s="227"/>
      <c r="F43" s="227"/>
      <c r="G43" s="226" t="s">
        <v>367</v>
      </c>
      <c r="H43" s="227"/>
      <c r="I43" s="227"/>
      <c r="J43" s="228"/>
    </row>
    <row r="44" spans="1:40" ht="29.1" customHeight="1">
      <c r="A44" s="232" t="s">
        <v>396</v>
      </c>
      <c r="B44" s="233"/>
      <c r="C44" s="224"/>
      <c r="D44" s="224"/>
      <c r="E44" s="224"/>
      <c r="F44" s="224"/>
      <c r="G44" s="224"/>
      <c r="H44" s="224"/>
      <c r="I44" s="224"/>
      <c r="J44" s="225"/>
    </row>
    <row r="45" spans="1:40" ht="59.1" customHeight="1">
      <c r="A45" s="237" t="s">
        <v>397</v>
      </c>
      <c r="B45" s="238"/>
      <c r="C45" s="224"/>
      <c r="D45" s="224"/>
      <c r="E45" s="224"/>
      <c r="F45" s="224"/>
      <c r="G45" s="239"/>
      <c r="H45" s="239"/>
      <c r="I45" s="239"/>
      <c r="J45" s="240"/>
    </row>
    <row r="46" spans="1:40" ht="50.45" customHeight="1">
      <c r="A46" s="232" t="s">
        <v>398</v>
      </c>
      <c r="B46" s="233"/>
      <c r="C46" s="224"/>
      <c r="D46" s="224"/>
      <c r="E46" s="224"/>
      <c r="F46" s="224"/>
      <c r="G46" s="235"/>
      <c r="H46" s="235"/>
      <c r="I46" s="235"/>
      <c r="J46" s="236"/>
    </row>
    <row r="47" spans="1:40" ht="14.45" customHeight="1">
      <c r="A47" s="37"/>
      <c r="C47" s="38"/>
      <c r="D47" s="38"/>
      <c r="E47" s="38"/>
      <c r="F47" s="38"/>
      <c r="J47" s="16"/>
      <c r="O47" s="244"/>
      <c r="P47" s="244"/>
      <c r="Q47" s="244"/>
      <c r="R47" s="244"/>
      <c r="S47" s="244"/>
      <c r="T47" s="244"/>
      <c r="U47" s="244"/>
      <c r="V47" s="244"/>
      <c r="W47" s="244"/>
      <c r="X47" s="244"/>
    </row>
    <row r="48" spans="1:40" ht="52.5" customHeight="1">
      <c r="A48" s="250" t="s">
        <v>368</v>
      </c>
      <c r="B48" s="251"/>
      <c r="C48" s="251"/>
      <c r="D48" s="251"/>
      <c r="E48" s="251"/>
      <c r="F48" s="251"/>
      <c r="G48" s="251"/>
      <c r="H48" s="251"/>
      <c r="I48" s="251"/>
      <c r="J48" s="252"/>
      <c r="O48" s="244"/>
      <c r="P48" s="244"/>
      <c r="Q48" s="244"/>
      <c r="R48" s="244"/>
      <c r="S48" s="244"/>
      <c r="T48" s="244"/>
      <c r="U48" s="244"/>
      <c r="V48" s="244"/>
      <c r="W48" s="244"/>
      <c r="X48" s="244"/>
      <c r="AE48" s="244"/>
      <c r="AF48" s="244"/>
      <c r="AG48" s="244"/>
      <c r="AH48" s="244"/>
      <c r="AI48" s="244"/>
      <c r="AJ48" s="244"/>
      <c r="AK48" s="244"/>
      <c r="AL48" s="244"/>
      <c r="AM48" s="244"/>
      <c r="AN48" s="244"/>
    </row>
    <row r="49" spans="1:40" ht="123" customHeight="1" thickBot="1">
      <c r="A49" s="253"/>
      <c r="B49" s="254"/>
      <c r="C49" s="254"/>
      <c r="D49" s="254"/>
      <c r="E49" s="254"/>
      <c r="F49" s="254"/>
      <c r="G49" s="254"/>
      <c r="H49" s="254"/>
      <c r="I49" s="254"/>
      <c r="J49" s="255"/>
      <c r="O49" s="244"/>
      <c r="P49" s="244"/>
      <c r="Q49" s="244"/>
      <c r="R49" s="244"/>
      <c r="S49" s="244"/>
      <c r="T49" s="244"/>
      <c r="U49" s="244"/>
      <c r="V49" s="244"/>
      <c r="W49" s="244"/>
      <c r="X49" s="244"/>
      <c r="AE49" s="244"/>
      <c r="AF49" s="244"/>
      <c r="AG49" s="244"/>
      <c r="AH49" s="244"/>
      <c r="AI49" s="244"/>
      <c r="AJ49" s="244"/>
      <c r="AK49" s="244"/>
      <c r="AL49" s="244"/>
      <c r="AM49" s="244"/>
      <c r="AN49" s="244"/>
    </row>
    <row r="50" spans="1:40" ht="14.45" customHeight="1">
      <c r="AE50" s="244"/>
      <c r="AF50" s="244"/>
      <c r="AG50" s="244"/>
      <c r="AH50" s="244"/>
      <c r="AI50" s="244"/>
      <c r="AJ50" s="244"/>
      <c r="AK50" s="244"/>
      <c r="AL50" s="244"/>
      <c r="AM50" s="244"/>
      <c r="AN50" s="244"/>
    </row>
    <row r="51" spans="1:40" ht="23.45" customHeight="1">
      <c r="L51" s="244"/>
      <c r="M51" s="244"/>
      <c r="N51" s="244"/>
      <c r="O51" s="244"/>
      <c r="P51" s="244"/>
      <c r="Q51" s="244"/>
      <c r="R51" s="244"/>
      <c r="S51" s="244"/>
      <c r="T51" s="244"/>
      <c r="U51" s="244"/>
      <c r="AE51" s="244"/>
      <c r="AF51" s="244"/>
      <c r="AG51" s="244"/>
      <c r="AH51" s="244"/>
      <c r="AI51" s="244"/>
      <c r="AJ51" s="244"/>
      <c r="AK51" s="244"/>
      <c r="AL51" s="244"/>
      <c r="AM51" s="244"/>
      <c r="AN51" s="244"/>
    </row>
    <row r="52" spans="1:40">
      <c r="L52" s="244"/>
      <c r="M52" s="244"/>
      <c r="N52" s="244"/>
      <c r="O52" s="244"/>
      <c r="P52" s="244"/>
      <c r="Q52" s="244"/>
      <c r="R52" s="244"/>
      <c r="S52" s="244"/>
      <c r="T52" s="244"/>
      <c r="U52" s="244"/>
    </row>
    <row r="53" spans="1:40">
      <c r="L53" s="244"/>
      <c r="M53" s="244"/>
      <c r="N53" s="244"/>
      <c r="O53" s="244"/>
      <c r="P53" s="244"/>
      <c r="Q53" s="244"/>
      <c r="R53" s="244"/>
      <c r="S53" s="244"/>
      <c r="T53" s="244"/>
      <c r="U53" s="244"/>
      <c r="AE53" s="244"/>
      <c r="AF53" s="244"/>
      <c r="AG53" s="244"/>
      <c r="AH53" s="244"/>
      <c r="AI53" s="244"/>
      <c r="AJ53" s="244"/>
      <c r="AK53" s="244"/>
      <c r="AL53" s="244"/>
      <c r="AM53" s="244"/>
      <c r="AN53" s="244"/>
    </row>
    <row r="54" spans="1:40">
      <c r="L54" s="244"/>
      <c r="M54" s="244"/>
      <c r="N54" s="244"/>
      <c r="O54" s="244"/>
      <c r="P54" s="244"/>
      <c r="Q54" s="244"/>
      <c r="R54" s="244"/>
      <c r="S54" s="244"/>
      <c r="T54" s="244"/>
      <c r="U54" s="244"/>
      <c r="AE54" s="244"/>
      <c r="AF54" s="244"/>
      <c r="AG54" s="244"/>
      <c r="AH54" s="244"/>
      <c r="AI54" s="244"/>
      <c r="AJ54" s="244"/>
      <c r="AK54" s="244"/>
      <c r="AL54" s="244"/>
      <c r="AM54" s="244"/>
      <c r="AN54" s="244"/>
    </row>
    <row r="55" spans="1:40">
      <c r="L55" s="244"/>
      <c r="M55" s="244"/>
      <c r="N55" s="244"/>
      <c r="O55" s="244"/>
      <c r="P55" s="244"/>
      <c r="Q55" s="244"/>
      <c r="R55" s="244"/>
      <c r="S55" s="244"/>
      <c r="T55" s="244"/>
      <c r="U55" s="244"/>
      <c r="AE55" s="244"/>
      <c r="AF55" s="244"/>
      <c r="AG55" s="244"/>
      <c r="AH55" s="244"/>
      <c r="AI55" s="244"/>
      <c r="AJ55" s="244"/>
      <c r="AK55" s="244"/>
      <c r="AL55" s="244"/>
      <c r="AM55" s="244"/>
      <c r="AN55" s="244"/>
    </row>
    <row r="56" spans="1:40">
      <c r="L56" s="244"/>
      <c r="M56" s="244"/>
      <c r="N56" s="244"/>
      <c r="O56" s="244"/>
      <c r="P56" s="244"/>
      <c r="Q56" s="244"/>
      <c r="R56" s="244"/>
      <c r="S56" s="244"/>
      <c r="T56" s="244"/>
      <c r="U56" s="244"/>
      <c r="AE56" s="244"/>
      <c r="AF56" s="244"/>
      <c r="AG56" s="244"/>
      <c r="AH56" s="244"/>
      <c r="AI56" s="244"/>
      <c r="AJ56" s="244"/>
      <c r="AK56" s="244"/>
      <c r="AL56" s="244"/>
      <c r="AM56" s="244"/>
      <c r="AN56" s="244"/>
    </row>
    <row r="57" spans="1:40">
      <c r="AE57" s="244"/>
      <c r="AF57" s="244"/>
      <c r="AG57" s="244"/>
      <c r="AH57" s="244"/>
      <c r="AI57" s="244"/>
      <c r="AJ57" s="244"/>
      <c r="AK57" s="244"/>
      <c r="AL57" s="244"/>
      <c r="AM57" s="244"/>
      <c r="AN57" s="244"/>
    </row>
    <row r="58" spans="1:40">
      <c r="L58" s="244"/>
      <c r="M58" s="244"/>
      <c r="N58" s="244"/>
      <c r="O58" s="244"/>
      <c r="P58" s="244"/>
      <c r="Q58" s="244"/>
      <c r="R58" s="244"/>
      <c r="S58" s="244"/>
      <c r="T58" s="244"/>
      <c r="U58" s="244"/>
    </row>
    <row r="59" spans="1:40">
      <c r="L59" s="244"/>
      <c r="M59" s="244"/>
      <c r="N59" s="244"/>
      <c r="O59" s="244"/>
      <c r="P59" s="244"/>
      <c r="Q59" s="244"/>
      <c r="R59" s="244"/>
      <c r="S59" s="244"/>
      <c r="T59" s="244"/>
      <c r="U59" s="244"/>
    </row>
    <row r="60" spans="1:40">
      <c r="L60" s="244"/>
      <c r="M60" s="244"/>
      <c r="N60" s="244"/>
      <c r="O60" s="244"/>
      <c r="P60" s="244"/>
      <c r="Q60" s="244"/>
      <c r="R60" s="244"/>
      <c r="S60" s="244"/>
      <c r="T60" s="244"/>
      <c r="U60" s="244"/>
    </row>
    <row r="61" spans="1:40">
      <c r="L61" s="244"/>
      <c r="M61" s="244"/>
      <c r="N61" s="244"/>
      <c r="O61" s="244"/>
      <c r="P61" s="244"/>
      <c r="Q61" s="244"/>
      <c r="R61" s="244"/>
      <c r="S61" s="244"/>
      <c r="T61" s="244"/>
      <c r="U61" s="244"/>
    </row>
    <row r="62" spans="1:40">
      <c r="L62" s="244"/>
      <c r="M62" s="244"/>
      <c r="N62" s="244"/>
      <c r="O62" s="244"/>
      <c r="P62" s="244"/>
      <c r="Q62" s="244"/>
      <c r="R62" s="244"/>
      <c r="S62" s="244"/>
      <c r="T62" s="244"/>
      <c r="U62" s="244"/>
    </row>
    <row r="63" spans="1:40">
      <c r="L63" s="244"/>
      <c r="M63" s="244"/>
      <c r="N63" s="244"/>
      <c r="O63" s="244"/>
      <c r="P63" s="244"/>
      <c r="Q63" s="244"/>
      <c r="R63" s="244"/>
      <c r="S63" s="244"/>
      <c r="T63" s="244"/>
      <c r="U63" s="244"/>
    </row>
    <row r="64" spans="1:40">
      <c r="L64" s="244"/>
      <c r="M64" s="244"/>
      <c r="N64" s="244"/>
      <c r="O64" s="244"/>
      <c r="P64" s="244"/>
      <c r="Q64" s="244"/>
      <c r="R64" s="244"/>
      <c r="S64" s="244"/>
      <c r="T64" s="244"/>
      <c r="U64" s="244"/>
    </row>
    <row r="66" spans="12:21">
      <c r="L66" s="244"/>
      <c r="M66" s="244"/>
      <c r="N66" s="244"/>
      <c r="O66" s="244"/>
      <c r="P66" s="244"/>
      <c r="Q66" s="244"/>
      <c r="R66" s="244"/>
      <c r="S66" s="244"/>
      <c r="T66" s="244"/>
      <c r="U66" s="244"/>
    </row>
    <row r="67" spans="12:21">
      <c r="L67" s="244"/>
      <c r="M67" s="244"/>
      <c r="N67" s="244"/>
      <c r="O67" s="244"/>
      <c r="P67" s="244"/>
      <c r="Q67" s="244"/>
      <c r="R67" s="244"/>
      <c r="S67" s="244"/>
      <c r="T67" s="244"/>
      <c r="U67" s="244"/>
    </row>
    <row r="68" spans="12:21">
      <c r="L68" s="244"/>
      <c r="M68" s="244"/>
      <c r="N68" s="244"/>
      <c r="O68" s="244"/>
      <c r="P68" s="244"/>
      <c r="Q68" s="244"/>
      <c r="R68" s="244"/>
      <c r="S68" s="244"/>
      <c r="T68" s="244"/>
      <c r="U68" s="244"/>
    </row>
    <row r="69" spans="12:21">
      <c r="L69" s="244"/>
      <c r="M69" s="244"/>
      <c r="N69" s="244"/>
      <c r="O69" s="244"/>
      <c r="P69" s="244"/>
      <c r="Q69" s="244"/>
      <c r="R69" s="244"/>
      <c r="S69" s="244"/>
      <c r="T69" s="244"/>
      <c r="U69" s="244"/>
    </row>
    <row r="70" spans="12:21">
      <c r="L70" s="244"/>
      <c r="M70" s="244"/>
      <c r="N70" s="244"/>
      <c r="O70" s="244"/>
      <c r="P70" s="244"/>
      <c r="Q70" s="244"/>
      <c r="R70" s="244"/>
      <c r="S70" s="244"/>
      <c r="T70" s="244"/>
      <c r="U70" s="244"/>
    </row>
    <row r="72" spans="12:21">
      <c r="L72" s="244"/>
      <c r="M72" s="244"/>
      <c r="N72" s="244"/>
      <c r="O72" s="244"/>
      <c r="P72" s="244"/>
      <c r="Q72" s="244"/>
      <c r="R72" s="244"/>
      <c r="S72" s="244"/>
      <c r="T72" s="244"/>
      <c r="U72" s="244"/>
    </row>
    <row r="73" spans="12:21">
      <c r="L73" s="244"/>
      <c r="M73" s="244"/>
      <c r="N73" s="244"/>
      <c r="O73" s="244"/>
      <c r="P73" s="244"/>
      <c r="Q73" s="244"/>
      <c r="R73" s="244"/>
      <c r="S73" s="244"/>
      <c r="T73" s="244"/>
      <c r="U73" s="244"/>
    </row>
    <row r="74" spans="12:21">
      <c r="L74" s="244"/>
      <c r="M74" s="244"/>
      <c r="N74" s="244"/>
      <c r="O74" s="244"/>
      <c r="P74" s="244"/>
      <c r="Q74" s="244"/>
      <c r="R74" s="244"/>
      <c r="S74" s="244"/>
      <c r="T74" s="244"/>
      <c r="U74" s="244"/>
    </row>
    <row r="75" spans="12:21">
      <c r="L75" s="244"/>
      <c r="M75" s="244"/>
      <c r="N75" s="244"/>
      <c r="O75" s="244"/>
      <c r="P75" s="244"/>
      <c r="Q75" s="244"/>
      <c r="R75" s="244"/>
      <c r="S75" s="244"/>
      <c r="T75" s="244"/>
      <c r="U75" s="244"/>
    </row>
    <row r="76" spans="12:21">
      <c r="L76" s="244"/>
      <c r="M76" s="244"/>
      <c r="N76" s="244"/>
      <c r="O76" s="244"/>
      <c r="P76" s="244"/>
      <c r="Q76" s="244"/>
      <c r="R76" s="244"/>
      <c r="S76" s="244"/>
      <c r="T76" s="244"/>
      <c r="U76" s="244"/>
    </row>
    <row r="78" spans="12:21">
      <c r="L78" s="244"/>
      <c r="M78" s="244"/>
      <c r="N78" s="244"/>
      <c r="O78" s="244"/>
      <c r="P78" s="244"/>
      <c r="Q78" s="244"/>
      <c r="R78" s="244"/>
      <c r="S78" s="244"/>
      <c r="T78" s="244"/>
      <c r="U78" s="244"/>
    </row>
    <row r="79" spans="12:21">
      <c r="L79" s="244"/>
      <c r="M79" s="244"/>
      <c r="N79" s="244"/>
      <c r="O79" s="244"/>
      <c r="P79" s="244"/>
      <c r="Q79" s="244"/>
      <c r="R79" s="244"/>
      <c r="S79" s="244"/>
      <c r="T79" s="244"/>
      <c r="U79" s="244"/>
    </row>
    <row r="80" spans="12:21">
      <c r="L80" s="244"/>
      <c r="M80" s="244"/>
      <c r="N80" s="244"/>
      <c r="O80" s="244"/>
      <c r="P80" s="244"/>
      <c r="Q80" s="244"/>
      <c r="R80" s="244"/>
      <c r="S80" s="244"/>
      <c r="T80" s="244"/>
      <c r="U80" s="244"/>
    </row>
    <row r="81" spans="12:21">
      <c r="L81" s="244"/>
      <c r="M81" s="244"/>
      <c r="N81" s="244"/>
      <c r="O81" s="244"/>
      <c r="P81" s="244"/>
      <c r="Q81" s="244"/>
      <c r="R81" s="244"/>
      <c r="S81" s="244"/>
      <c r="T81" s="244"/>
      <c r="U81" s="244"/>
    </row>
    <row r="82" spans="12:21">
      <c r="L82" s="244"/>
      <c r="M82" s="244"/>
      <c r="N82" s="244"/>
      <c r="O82" s="244"/>
      <c r="P82" s="244"/>
      <c r="Q82" s="244"/>
      <c r="R82" s="244"/>
      <c r="S82" s="244"/>
      <c r="T82" s="244"/>
      <c r="U82" s="244"/>
    </row>
  </sheetData>
  <sheetProtection algorithmName="SHA-512" hashValue="TnpP52b0Yw+shuP36h79R22Ws5NfFqISHQcbvJxmxxBpEigGhiP0X3nvstjglBrBBrKDVhRaaT8RdFnigpYEPg==" saltValue="Qj9i8bKdv9dst4txcEqS5A==" spinCount="100000" sheet="1" objects="1" scenarios="1" selectLockedCells="1"/>
  <mergeCells count="252">
    <mergeCell ref="G43:J43"/>
    <mergeCell ref="A44:B44"/>
    <mergeCell ref="C44:F44"/>
    <mergeCell ref="G44:J44"/>
    <mergeCell ref="A45:B45"/>
    <mergeCell ref="C45:F45"/>
    <mergeCell ref="G45:J45"/>
    <mergeCell ref="A46:B46"/>
    <mergeCell ref="C46:F46"/>
    <mergeCell ref="G46:J46"/>
    <mergeCell ref="L81:M81"/>
    <mergeCell ref="N81:Q81"/>
    <mergeCell ref="R81:U81"/>
    <mergeCell ref="L82:M82"/>
    <mergeCell ref="N82:Q82"/>
    <mergeCell ref="R82:U82"/>
    <mergeCell ref="O16:P16"/>
    <mergeCell ref="U16:X16"/>
    <mergeCell ref="A20:B20"/>
    <mergeCell ref="C20:F20"/>
    <mergeCell ref="G20:J20"/>
    <mergeCell ref="A27:B27"/>
    <mergeCell ref="C27:F27"/>
    <mergeCell ref="G27:J27"/>
    <mergeCell ref="A28:B28"/>
    <mergeCell ref="C28:F28"/>
    <mergeCell ref="G28:J28"/>
    <mergeCell ref="A30:J30"/>
    <mergeCell ref="A34:B34"/>
    <mergeCell ref="C34:F34"/>
    <mergeCell ref="G34:J34"/>
    <mergeCell ref="A42:J42"/>
    <mergeCell ref="A43:B43"/>
    <mergeCell ref="C43:F43"/>
    <mergeCell ref="L76:M76"/>
    <mergeCell ref="N76:Q76"/>
    <mergeCell ref="R76:U76"/>
    <mergeCell ref="L78:U78"/>
    <mergeCell ref="L79:M79"/>
    <mergeCell ref="N79:Q79"/>
    <mergeCell ref="R79:U79"/>
    <mergeCell ref="L80:M80"/>
    <mergeCell ref="N80:Q80"/>
    <mergeCell ref="R80:U80"/>
    <mergeCell ref="L72:U72"/>
    <mergeCell ref="L73:M73"/>
    <mergeCell ref="N73:Q73"/>
    <mergeCell ref="R73:U73"/>
    <mergeCell ref="L74:M74"/>
    <mergeCell ref="N74:Q74"/>
    <mergeCell ref="R74:U74"/>
    <mergeCell ref="L75:M75"/>
    <mergeCell ref="N75:Q75"/>
    <mergeCell ref="R75:U75"/>
    <mergeCell ref="L68:M68"/>
    <mergeCell ref="N68:Q68"/>
    <mergeCell ref="R68:U68"/>
    <mergeCell ref="L69:M69"/>
    <mergeCell ref="N69:Q69"/>
    <mergeCell ref="R69:U69"/>
    <mergeCell ref="L70:M70"/>
    <mergeCell ref="N70:Q70"/>
    <mergeCell ref="R70:U70"/>
    <mergeCell ref="L63:M63"/>
    <mergeCell ref="N63:Q63"/>
    <mergeCell ref="R63:U63"/>
    <mergeCell ref="L64:M64"/>
    <mergeCell ref="N64:Q64"/>
    <mergeCell ref="R64:U64"/>
    <mergeCell ref="L66:U66"/>
    <mergeCell ref="L67:M67"/>
    <mergeCell ref="N67:Q67"/>
    <mergeCell ref="R67:U67"/>
    <mergeCell ref="L60:M60"/>
    <mergeCell ref="N60:Q60"/>
    <mergeCell ref="R60:U60"/>
    <mergeCell ref="L61:M61"/>
    <mergeCell ref="N61:Q61"/>
    <mergeCell ref="R61:U61"/>
    <mergeCell ref="L62:M62"/>
    <mergeCell ref="N62:Q62"/>
    <mergeCell ref="R62:U62"/>
    <mergeCell ref="L55:M55"/>
    <mergeCell ref="N55:Q55"/>
    <mergeCell ref="R55:U55"/>
    <mergeCell ref="L56:M56"/>
    <mergeCell ref="N56:Q56"/>
    <mergeCell ref="R56:U56"/>
    <mergeCell ref="L58:U58"/>
    <mergeCell ref="L59:M59"/>
    <mergeCell ref="N59:Q59"/>
    <mergeCell ref="R59:U59"/>
    <mergeCell ref="L51:U51"/>
    <mergeCell ref="L52:M52"/>
    <mergeCell ref="N52:Q52"/>
    <mergeCell ref="R52:U52"/>
    <mergeCell ref="L53:M53"/>
    <mergeCell ref="N53:Q53"/>
    <mergeCell ref="R53:U53"/>
    <mergeCell ref="L54:M54"/>
    <mergeCell ref="N54:Q54"/>
    <mergeCell ref="R54:U54"/>
    <mergeCell ref="AE55:AF55"/>
    <mergeCell ref="AG55:AJ55"/>
    <mergeCell ref="AK55:AN55"/>
    <mergeCell ref="AE56:AF56"/>
    <mergeCell ref="AG56:AJ56"/>
    <mergeCell ref="AK56:AN56"/>
    <mergeCell ref="AE57:AF57"/>
    <mergeCell ref="AG57:AJ57"/>
    <mergeCell ref="AK57:AN57"/>
    <mergeCell ref="AE50:AF50"/>
    <mergeCell ref="AG50:AJ50"/>
    <mergeCell ref="AK50:AN50"/>
    <mergeCell ref="AE51:AF51"/>
    <mergeCell ref="AG51:AJ51"/>
    <mergeCell ref="AK51:AN51"/>
    <mergeCell ref="AE53:AN53"/>
    <mergeCell ref="AE54:AF54"/>
    <mergeCell ref="AG54:AJ54"/>
    <mergeCell ref="AK54:AN54"/>
    <mergeCell ref="AE39:AF39"/>
    <mergeCell ref="AG39:AJ39"/>
    <mergeCell ref="AK39:AN39"/>
    <mergeCell ref="AE40:AF40"/>
    <mergeCell ref="AG40:AJ40"/>
    <mergeCell ref="AK40:AN40"/>
    <mergeCell ref="AE48:AN48"/>
    <mergeCell ref="AE49:AF49"/>
    <mergeCell ref="AG49:AJ49"/>
    <mergeCell ref="AK49:AN49"/>
    <mergeCell ref="AE36:AN36"/>
    <mergeCell ref="AE37:AF37"/>
    <mergeCell ref="AG37:AJ37"/>
    <mergeCell ref="AK37:AN37"/>
    <mergeCell ref="AE38:AF38"/>
    <mergeCell ref="AG38:AJ38"/>
    <mergeCell ref="AK38:AN38"/>
    <mergeCell ref="A18:B18"/>
    <mergeCell ref="AE30:AN30"/>
    <mergeCell ref="AE31:AF31"/>
    <mergeCell ref="AG31:AJ31"/>
    <mergeCell ref="AK31:AN31"/>
    <mergeCell ref="AE32:AF32"/>
    <mergeCell ref="AG32:AJ32"/>
    <mergeCell ref="AK32:AN32"/>
    <mergeCell ref="AA18:AD18"/>
    <mergeCell ref="A24:B24"/>
    <mergeCell ref="C24:F24"/>
    <mergeCell ref="G24:J24"/>
    <mergeCell ref="C18:F18"/>
    <mergeCell ref="G18:J18"/>
    <mergeCell ref="A19:B19"/>
    <mergeCell ref="C19:F19"/>
    <mergeCell ref="G19:J19"/>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U24:X24"/>
    <mergeCell ref="O26:X26"/>
    <mergeCell ref="A48:J48"/>
    <mergeCell ref="A49:J49"/>
    <mergeCell ref="O18:X18"/>
    <mergeCell ref="O19:P19"/>
    <mergeCell ref="Q19:T19"/>
    <mergeCell ref="U19:X19"/>
    <mergeCell ref="O22:P22"/>
    <mergeCell ref="Q22:T22"/>
    <mergeCell ref="U22:X22"/>
    <mergeCell ref="O23:P23"/>
    <mergeCell ref="Q23:T23"/>
    <mergeCell ref="U23:X23"/>
    <mergeCell ref="O24:P24"/>
    <mergeCell ref="A31:B31"/>
    <mergeCell ref="C31:F31"/>
    <mergeCell ref="G31:J31"/>
    <mergeCell ref="U30:X30"/>
    <mergeCell ref="O32:X32"/>
    <mergeCell ref="O27:P27"/>
    <mergeCell ref="Q27:T27"/>
    <mergeCell ref="U27:X27"/>
    <mergeCell ref="U28:X28"/>
    <mergeCell ref="O36:P36"/>
    <mergeCell ref="Q36:T36"/>
    <mergeCell ref="U36:X36"/>
    <mergeCell ref="O37:P37"/>
    <mergeCell ref="Q37:T37"/>
    <mergeCell ref="U37:X37"/>
    <mergeCell ref="O33:P33"/>
    <mergeCell ref="Q33:T33"/>
    <mergeCell ref="U33:X33"/>
    <mergeCell ref="O48:P48"/>
    <mergeCell ref="Q48:T48"/>
    <mergeCell ref="U48:X48"/>
    <mergeCell ref="O49:P49"/>
    <mergeCell ref="Q49:T49"/>
    <mergeCell ref="U49:X49"/>
    <mergeCell ref="O39:X39"/>
    <mergeCell ref="O40:P40"/>
    <mergeCell ref="Q40:T40"/>
    <mergeCell ref="U40:X40"/>
    <mergeCell ref="O47:P47"/>
    <mergeCell ref="Q47:T47"/>
    <mergeCell ref="U47:X47"/>
    <mergeCell ref="A32:B32"/>
    <mergeCell ref="C32:F32"/>
    <mergeCell ref="G32:J32"/>
    <mergeCell ref="Q16:T16"/>
    <mergeCell ref="O30:P30"/>
    <mergeCell ref="Q30:T30"/>
    <mergeCell ref="Q24:T24"/>
    <mergeCell ref="A25:B25"/>
    <mergeCell ref="C25:F25"/>
    <mergeCell ref="G25:J25"/>
    <mergeCell ref="A26:B26"/>
    <mergeCell ref="C26:F26"/>
    <mergeCell ref="G26:J26"/>
    <mergeCell ref="A22:J22"/>
    <mergeCell ref="A23:B23"/>
    <mergeCell ref="C23:F23"/>
    <mergeCell ref="G23:J23"/>
    <mergeCell ref="O28:P28"/>
    <mergeCell ref="Q28:T28"/>
    <mergeCell ref="A33:B33"/>
    <mergeCell ref="C33:F33"/>
    <mergeCell ref="G33:J33"/>
    <mergeCell ref="G37:J37"/>
    <mergeCell ref="A36:J36"/>
    <mergeCell ref="A40:B40"/>
    <mergeCell ref="C40:F40"/>
    <mergeCell ref="G40:J40"/>
    <mergeCell ref="A38:B38"/>
    <mergeCell ref="C38:F38"/>
    <mergeCell ref="G38:J38"/>
    <mergeCell ref="A39:B39"/>
    <mergeCell ref="C39:F39"/>
    <mergeCell ref="G39:J39"/>
    <mergeCell ref="A37:B37"/>
    <mergeCell ref="C37:F37"/>
  </mergeCells>
  <dataValidations count="3">
    <dataValidation type="textLength" operator="lessThan" allowBlank="1" showInputMessage="1" showErrorMessage="1" sqref="G38:J40 G24:J28 G32:J35 G44:J46 G17:J20" xr:uid="{00000000-0002-0000-0200-000000000000}">
      <formula1>151</formula1>
    </dataValidation>
    <dataValidation type="textLength" operator="lessThan" allowBlank="1" showInputMessage="1" showErrorMessage="1" sqref="A49:J49" xr:uid="{00000000-0002-0000-0200-000001000000}">
      <formula1>501</formula1>
    </dataValidation>
    <dataValidation operator="lessThan" allowBlank="1" showInputMessage="1" showErrorMessage="1" sqref="C44:F46 C38:F40 C32:F34 C24:F28 C17:F20" xr:uid="{00000000-0002-0000-0200-000002000000}"/>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42578125" bestFit="1" customWidth="1"/>
  </cols>
  <sheetData>
    <row r="1" spans="1:11">
      <c r="A1" s="280" t="s">
        <v>400</v>
      </c>
      <c r="B1" s="281"/>
      <c r="C1" s="281"/>
      <c r="D1" s="281"/>
      <c r="E1" s="281"/>
      <c r="F1" s="281"/>
      <c r="G1" s="281"/>
      <c r="H1" s="281"/>
      <c r="I1" s="281"/>
      <c r="J1" s="281"/>
      <c r="K1" s="282"/>
    </row>
    <row r="2" spans="1:11">
      <c r="A2" s="283"/>
      <c r="B2" s="284"/>
      <c r="C2" s="284"/>
      <c r="D2" s="284"/>
      <c r="E2" s="284"/>
      <c r="F2" s="284"/>
      <c r="G2" s="284"/>
      <c r="H2" s="284"/>
      <c r="I2" s="284"/>
      <c r="J2" s="284"/>
      <c r="K2" s="285"/>
    </row>
    <row r="3" spans="1:11" ht="26.25" customHeight="1">
      <c r="A3" s="286" t="s">
        <v>401</v>
      </c>
      <c r="B3" s="287"/>
      <c r="C3" s="287"/>
      <c r="D3" s="287"/>
      <c r="E3" s="287"/>
      <c r="F3" s="287"/>
      <c r="G3" s="287"/>
      <c r="H3" s="287"/>
      <c r="I3" s="287"/>
      <c r="J3" s="287"/>
      <c r="K3" s="288"/>
    </row>
    <row r="4" spans="1:11" ht="15.75" thickBot="1">
      <c r="A4" s="289" t="s">
        <v>402</v>
      </c>
      <c r="B4" s="290"/>
      <c r="C4" s="290"/>
      <c r="D4" s="290"/>
      <c r="E4" s="290"/>
      <c r="F4" s="290"/>
      <c r="G4" s="290"/>
      <c r="H4" s="290"/>
      <c r="I4" s="290"/>
      <c r="J4" s="290"/>
      <c r="K4" s="291"/>
    </row>
    <row r="5" spans="1:11" ht="18.75" customHeight="1">
      <c r="A5" s="41" t="s">
        <v>403</v>
      </c>
      <c r="B5" s="42"/>
      <c r="C5" s="42"/>
      <c r="D5" s="42"/>
      <c r="E5" s="42"/>
      <c r="F5" s="42"/>
      <c r="G5" s="42"/>
      <c r="H5" s="42"/>
      <c r="I5" s="42"/>
      <c r="J5" s="42"/>
      <c r="K5" s="43"/>
    </row>
    <row r="6" spans="1:11">
      <c r="A6" s="44" t="s">
        <v>404</v>
      </c>
      <c r="B6" s="38"/>
      <c r="C6" s="38"/>
      <c r="D6" s="38"/>
      <c r="E6" s="38"/>
      <c r="F6" s="38"/>
      <c r="G6" s="38"/>
      <c r="H6" s="38"/>
      <c r="I6" s="38"/>
      <c r="J6" s="38"/>
      <c r="K6" s="45"/>
    </row>
    <row r="7" spans="1:11">
      <c r="A7" s="44" t="s">
        <v>405</v>
      </c>
      <c r="B7" s="292"/>
      <c r="C7" s="292"/>
      <c r="D7" s="292"/>
      <c r="E7" s="292"/>
      <c r="F7" s="292"/>
      <c r="G7" s="292"/>
      <c r="H7" s="292"/>
      <c r="I7" s="292"/>
      <c r="J7" s="292"/>
      <c r="K7" s="293"/>
    </row>
    <row r="8" spans="1:11">
      <c r="A8" s="37"/>
      <c r="K8" s="16"/>
    </row>
    <row r="9" spans="1:11">
      <c r="A9" s="56" t="s">
        <v>406</v>
      </c>
      <c r="B9" s="297"/>
      <c r="C9" s="298"/>
      <c r="D9" s="298"/>
      <c r="E9" s="298"/>
      <c r="F9" s="298"/>
      <c r="G9" s="298"/>
      <c r="H9" s="298"/>
      <c r="I9" s="298"/>
      <c r="J9" s="298"/>
      <c r="K9" s="299"/>
    </row>
    <row r="10" spans="1:11">
      <c r="A10" s="44" t="s">
        <v>416</v>
      </c>
      <c r="B10" s="294"/>
      <c r="C10" s="295"/>
      <c r="D10" s="295"/>
      <c r="E10" s="295"/>
      <c r="F10" s="295"/>
      <c r="G10" s="295"/>
      <c r="H10" s="295"/>
      <c r="I10" s="295"/>
      <c r="J10" s="295"/>
      <c r="K10" s="296"/>
    </row>
    <row r="11" spans="1:11">
      <c r="A11" s="37"/>
      <c r="K11" s="16"/>
    </row>
    <row r="12" spans="1:11">
      <c r="A12" s="44" t="s">
        <v>407</v>
      </c>
      <c r="B12" s="46"/>
      <c r="C12" s="38"/>
      <c r="D12" s="38"/>
      <c r="E12" s="38"/>
      <c r="F12" s="38"/>
      <c r="G12" s="38"/>
      <c r="H12" s="38"/>
      <c r="I12" s="38"/>
      <c r="J12" s="38"/>
      <c r="K12" s="45"/>
    </row>
    <row r="13" spans="1:11">
      <c r="A13" s="44" t="s">
        <v>408</v>
      </c>
      <c r="B13" s="294"/>
      <c r="C13" s="295"/>
      <c r="D13" s="295"/>
      <c r="E13" s="295"/>
      <c r="F13" s="295"/>
      <c r="G13" s="295"/>
      <c r="H13" s="295"/>
      <c r="I13" s="295"/>
      <c r="J13" s="295"/>
      <c r="K13" s="296"/>
    </row>
    <row r="14" spans="1:11">
      <c r="A14" s="37"/>
      <c r="K14" s="16"/>
    </row>
    <row r="15" spans="1:11" ht="28.5" customHeight="1">
      <c r="A15" s="47" t="s">
        <v>409</v>
      </c>
      <c r="B15" s="274"/>
      <c r="C15" s="275"/>
      <c r="D15" s="275"/>
      <c r="E15" s="275"/>
      <c r="F15" s="275"/>
      <c r="G15" s="275"/>
      <c r="H15" s="275"/>
      <c r="I15" s="275"/>
      <c r="J15" s="275"/>
      <c r="K15" s="276"/>
    </row>
    <row r="16" spans="1:11" ht="15.75" thickBot="1">
      <c r="A16" s="48"/>
      <c r="B16" s="49"/>
      <c r="C16" s="49"/>
      <c r="D16" s="49"/>
      <c r="E16" s="49"/>
      <c r="F16" s="49"/>
      <c r="G16" s="49"/>
      <c r="H16" s="49"/>
      <c r="I16" s="49"/>
      <c r="J16" s="49"/>
      <c r="K16" s="50"/>
    </row>
    <row r="17" spans="1:11" ht="18" customHeight="1">
      <c r="A17" s="51" t="s">
        <v>410</v>
      </c>
      <c r="B17" s="52"/>
      <c r="C17" s="52"/>
      <c r="D17" s="52"/>
      <c r="E17" s="52"/>
      <c r="F17" s="52"/>
      <c r="G17" s="52"/>
      <c r="H17" s="52"/>
      <c r="I17" s="52"/>
      <c r="J17" s="52"/>
      <c r="K17" s="53"/>
    </row>
    <row r="18" spans="1:11" ht="57.75" customHeight="1" thickBot="1">
      <c r="A18" s="54" t="s">
        <v>411</v>
      </c>
      <c r="B18" s="277"/>
      <c r="C18" s="278"/>
      <c r="D18" s="278"/>
      <c r="E18" s="278"/>
      <c r="F18" s="278"/>
      <c r="G18" s="278"/>
      <c r="H18" s="278"/>
      <c r="I18" s="278"/>
      <c r="J18" s="278"/>
      <c r="K18" s="279"/>
    </row>
  </sheetData>
  <sheetProtection algorithmName="SHA-512" hashValue="QdRdWDqPdoS/CvjOwCTSta2Hyl5lhipCdVSfENRaw6zecF/jbmuZ7bKnb5RUWOVUVTPzJqVMlqNH4NkUDSv7sw==" saltValue="iDcz5mfDqgn231bR8nIFLA=="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7" t="s">
        <v>358</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370</v>
      </c>
    </row>
    <row r="19" spans="1:10">
      <c r="A19">
        <f>IF(ISNUMBER(FIND(#REF!,B19:B267)),MAX(A$1:$A18)+1,0)</f>
        <v>0</v>
      </c>
      <c r="B19" t="s">
        <v>20</v>
      </c>
      <c r="D19" t="str">
        <f>IFERROR(VLOOKUP(ROWS($D$2:D19),$A$2:$B$250,2,0),"")</f>
        <v/>
      </c>
      <c r="J19" t="s">
        <v>371</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LjhlQDJ9pGu4BxmG2IOXjuAubRSbawBwFe2zbWZXiUWdhWLrUeC64TaZCUEP6wWPEgwsAdybf01lpIkPcwzb4w==" saltValue="GtSbZVoaLkCMotj7cSAyE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3.xml><?xml version="1.0" encoding="utf-8"?>
<ds:datastoreItem xmlns:ds="http://schemas.openxmlformats.org/officeDocument/2006/customXml" ds:itemID="{7CD04C80-5507-48EC-B2FD-3F900E884117}">
  <ds:schemaRefs>
    <ds:schemaRef ds:uri="http://schemas.microsoft.com/office/infopath/2007/PartnerControls"/>
    <ds:schemaRef ds:uri="http://purl.org/dc/elements/1.1/"/>
    <ds:schemaRef ds:uri="http://schemas.microsoft.com/office/2006/metadata/properties"/>
    <ds:schemaRef ds:uri="91a4a8a3-c6e3-43b0-bba7-c5604d175d63"/>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