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Not yet updated for E25\"/>
    </mc:Choice>
  </mc:AlternateContent>
  <xr:revisionPtr revIDLastSave="0" documentId="13_ncr:1_{EDDB8DEF-7616-472A-B81B-6BB89952FF93}"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a="1"/>
  <c r="D22" i="14" s="1"/>
  <c r="E22" i="14" a="1"/>
  <c r="E22" i="14" s="1"/>
  <c r="G22" i="14" a="1"/>
  <c r="G22" i="14" s="1"/>
  <c r="H22" i="14" a="1"/>
  <c r="H22" i="14" s="1"/>
  <c r="I22" i="14" a="1"/>
  <c r="I22" i="14" s="1"/>
  <c r="J22" i="14" a="1"/>
  <c r="J22" i="14" s="1"/>
  <c r="K22" i="14" a="1"/>
  <c r="K22" i="14" s="1"/>
  <c r="L22" i="14" a="1"/>
  <c r="L22" i="14" s="1"/>
  <c r="M22" i="14" a="1"/>
  <c r="M22" i="14" s="1"/>
  <c r="F22" i="14" a="1"/>
  <c r="F22" i="14" s="1"/>
  <c r="N23" i="14"/>
  <c r="C23" i="14"/>
  <c r="B22" i="14"/>
  <c r="N122" i="14"/>
  <c r="N124" i="14"/>
  <c r="N125" i="14"/>
  <c r="N126" i="14"/>
  <c r="N127" i="14"/>
  <c r="N128" i="14"/>
  <c r="N129" i="14"/>
  <c r="N130" i="14"/>
  <c r="N131" i="14"/>
  <c r="N132" i="14"/>
  <c r="N133" i="14"/>
  <c r="N134" i="14"/>
  <c r="N135" i="14"/>
  <c r="N136" i="14"/>
  <c r="N137" i="14"/>
  <c r="N138" i="14"/>
  <c r="N139" i="14"/>
  <c r="N140" i="14"/>
  <c r="N141" i="14"/>
  <c r="N142" i="14"/>
  <c r="N143" i="14"/>
  <c r="B144" i="14"/>
  <c r="I23" i="14"/>
  <c r="G23" i="14"/>
  <c r="D23" i="14"/>
  <c r="F23" i="14"/>
  <c r="H23" i="14"/>
  <c r="J23" i="14"/>
  <c r="K23" i="14"/>
  <c r="L23" i="14"/>
  <c r="M23" i="14"/>
  <c r="E23" i="14"/>
  <c r="N22" i="14" l="1"/>
  <c r="N25" i="14"/>
  <c r="N24" i="14"/>
  <c r="N16" i="14"/>
  <c r="N168"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A10" i="12"/>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<sst xmlns="http://schemas.openxmlformats.org/spreadsheetml/2006/main" count="542" uniqueCount="508">
  <si>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</si>
  <si>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</si>
  <si>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</si>
  <si>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</si>
  <si>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</si>
  <si>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</si>
  <si>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</si>
  <si>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</si>
  <si>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</si>
  <si>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</si>
  <si>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</si>
  <si>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</si>
  <si>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</si>
  <si>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</si>
  <si>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</si>
  <si>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</si>
  <si>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</si>
  <si>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</si>
  <si>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</si>
  <si>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</si>
  <si>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</si>
  <si>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</si>
  <si>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</si>
  <si>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</si>
  <si>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</si>
  <si>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</si>
  <si>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</si>
  <si>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</si>
  <si>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</si>
  <si>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</si>
  <si>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</si>
  <si>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</si>
  <si>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</si>
  <si>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</si>
  <si>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</si>
  <si>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</si>
  <si>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</si>
  <si>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</si>
  <si>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</si>
  <si>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</si>
  <si>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</si>
  <si>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</si>
  <si>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</si>
  <si>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</si>
  <si>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</si>
  <si>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</si>
  <si>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</si>
  <si>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</si>
  <si>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</si>
  <si>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</si>
  <si>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</si>
  <si>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</si>
  <si>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</si>
  <si>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</si>
  <si>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</si>
  <si>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</si>
  <si>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</si>
  <si>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</si>
  <si>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</si>
  <si>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</si>
  <si>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</si>
  <si>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</si>
  <si>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</si>
  <si>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</si>
  <si>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</si>
  <si>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</si>
  <si>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</si>
  <si>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</si>
  <si>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</si>
  <si>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</si>
  <si>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</si>
  <si>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</si>
  <si>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</si>
  <si>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</si>
  <si>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</si>
  <si>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</si>
  <si>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</si>
  <si>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</si>
  <si>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</si>
  <si>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</si>
  <si>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</si>
  <si>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</si>
  <si>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</si>
  <si>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</si>
  <si>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</si>
  <si>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</si>
  <si>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</si>
  <si>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</si>
  <si>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</si>
  <si>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</si>
  <si>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</si>
  <si>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</si>
  <si>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</si>
  <si>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</si>
  <si>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</si>
  <si>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</si>
  <si>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</si>
  <si>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</si>
  <si>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</si>
  <si>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</si>
  <si>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</si>
  <si>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</si>
  <si>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</si>
  <si>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</si>
  <si>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</si>
  <si>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</si>
  <si>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</si>
  <si>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</si>
  <si>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</si>
  <si>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</si>
  <si>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</si>
  <si>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</si>
  <si>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</si>
  <si>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</si>
  <si>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</si>
  <si>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</si>
  <si>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</si>
  <si>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</si>
  <si>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</si>
  <si>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</si>
  <si>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</si>
  <si>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</si>
  <si>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</si>
  <si>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</si>
  <si>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</si>
  <si>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</si>
  <si>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</si>
  <si>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</si>
  <si>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</si>
  <si>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</si>
  <si>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</si>
  <si>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</si>
  <si>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</si>
  <si>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</si>
  <si>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</si>
  <si>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</si>
  <si>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</si>
  <si>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</si>
  <si>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</si>
  <si>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</si>
  <si>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</si>
  <si>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</si>
  <si>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</si>
  <si>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</si>
  <si>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</si>
  <si>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</si>
  <si>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</si>
  <si>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</si>
  <si>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</si>
  <si>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</si>
  <si>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</si>
  <si>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</si>
  <si>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</si>
  <si>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</si>
  <si>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</si>
  <si>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</si>
  <si>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</si>
  <si>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</si>
  <si>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</si>
  <si>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</si>
  <si>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</si>
  <si>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</si>
  <si>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</si>
  <si>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</si>
  <si>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</si>
  <si>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</si>
  <si>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</si>
  <si>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</si>
  <si>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</si>
  <si>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</si>
  <si>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</si>
  <si>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</si>
  <si>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</si>
  <si>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</si>
  <si>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</si>
  <si>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</si>
  <si>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</si>
  <si>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</si>
  <si>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</si>
  <si>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</si>
  <si>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</si>
  <si>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</si>
  <si>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</si>
  <si>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</si>
  <si>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</si>
  <si>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</si>
  <si>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</si>
  <si>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</si>
  <si>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</si>
  <si>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</si>
  <si>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</si>
  <si>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</si>
  <si>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</si>
  <si>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</si>
  <si>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</si>
  <si>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</si>
  <si>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</si>
  <si>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</si>
  <si>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</si>
  <si>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</si>
  <si>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</si>
  <si>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</si>
  <si>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</si>
  <si>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</si>
  <si>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</si>
  <si>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</si>
  <si>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</si>
  <si>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</si>
  <si>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</si>
  <si>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</si>
  <si>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</si>
  <si>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</si>
  <si>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</si>
  <si>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</si>
  <si>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</si>
  <si>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</si>
  <si>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</si>
  <si>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</si>
  <si>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</si>
  <si>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</si>
  <si>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</si>
  <si>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</si>
  <si>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</si>
  <si>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</si>
  <si>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</si>
  <si>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</si>
  <si>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</si>
  <si>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</si>
  <si>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</si>
  <si>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</si>
  <si>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</si>
  <si>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</si>
  <si>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</si>
  <si>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</si>
  <si>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</si>
  <si>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</si>
  <si>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</si>
  <si>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</si>
  <si>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</si>
  <si>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</si>
  <si>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</si>
  <si>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</si>
  <si>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</si>
  <si>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</si>
  <si>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</si>
  <si>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</si>
  <si>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</si>
  <si>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</si>
  <si>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</si>
  <si>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</si>
  <si>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</si>
  <si>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</si>
  <si>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</si>
  <si>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</si>
  <si>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</si>
  <si>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</si>
  <si>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</si>
  <si>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</si>
  <si>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</si>
  <si>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</si>
  <si>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</si>
  <si>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</si>
  <si>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</si>
  <si>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</si>
  <si>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</si>
  <si>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</si>
  <si>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</si>
  <si>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</si>
  <si>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</si>
  <si>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</si>
  <si>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</si>
  <si>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</si>
  <si>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</si>
  <si>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</si>
  <si>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</si>
  <si>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</si>
  <si>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</si>
  <si>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</si>
  <si>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</si>
  <si>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</si>
  <si>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</si>
  <si>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</si>
  <si>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</si>
  <si>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</si>
  <si>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</si>
  <si>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</si>
  <si>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</si>
  <si>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</si>
  <si>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</si>
  <si>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</si>
  <si>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</si>
  <si>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</si>
  <si>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</si>
  <si>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</si>
  <si>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</si>
  <si>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</si>
  <si>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</si>
  <si>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</si>
  <si>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</si>
  <si>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</si>
  <si>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</si>
  <si>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</si>
  <si>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</si>
  <si>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</si>
  <si>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</si>
  <si>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</si>
  <si>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</si>
  <si>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</si>
  <si>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</si>
  <si>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</si>
  <si>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</si>
  <si>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</si>
  <si>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</si>
  <si>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</si>
  <si>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</si>
  <si>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</si>
  <si>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</si>
  <si>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</si>
  <si>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</si>
  <si>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</si>
  <si>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</si>
  <si>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</si>
  <si>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</si>
  <si>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</si>
  <si>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</si>
  <si>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</si>
  <si>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</si>
  <si>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</si>
  <si>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</si>
  <si>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</si>
  <si>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</si>
  <si>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</si>
  <si>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</si>
  <si>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</si>
  <si>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</si>
  <si>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</si>
  <si>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</si>
  <si>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</si>
  <si>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</si>
  <si>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</si>
  <si>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</si>
  <si>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</si>
  <si>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</si>
  <si>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</si>
  <si>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</si>
  <si>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</si>
  <si>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</si>
  <si>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</si>
  <si>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</si>
  <si>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</si>
  <si>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</si>
  <si>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</si>
  <si>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</si>
  <si>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</si>
  <si>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</si>
  <si>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</si>
  <si>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</si>
  <si>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</si>
  <si>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</si>
  <si>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</si>
  <si>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</si>
  <si>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</si>
  <si>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</si>
  <si>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</si>
  <si>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</si>
  <si>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</si>
  <si>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</si>
  <si>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</si>
  <si>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</si>
  <si>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</si>
  <si>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</si>
  <si>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</si>
  <si>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</si>
  <si>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</si>
  <si>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</si>
  <si>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</si>
  <si>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</si>
  <si>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algebra
(vector, matrices, eigenvalues…)</t>
  </si>
  <si>
    <t>Calculus and Differential Equations
(Ordinary and partial)</t>
  </si>
  <si>
    <t xml:space="preserve">Complex numbers 
(representation and calculation methods) </t>
  </si>
  <si>
    <t>Vector fields 
(differential and integral calculus, Gauss &amp; Stokes theorem)</t>
  </si>
  <si>
    <t>Basic Physics, Electronic and Electrical Systems:</t>
  </si>
  <si>
    <t xml:space="preserve">Circuit analysis (Circuit laws (Kirchhoff), Thévenin and Norton equivalents, steady-state ac circuits, ac power, impedances etc.) </t>
  </si>
  <si>
    <t xml:space="preserve">Electrical components 
(Transistors, resistors, capacitors, inductors, dc&amp;ac machines…) </t>
  </si>
  <si>
    <t xml:space="preserve">Linear feedback control 
(Laplace transformation, frequency analysis, stability, controller and compensator…) </t>
  </si>
  <si>
    <t>Electromagnetics 
(Electric, magnetic, and electromagnetic field; Maxwell equations, transmission lines…)</t>
  </si>
  <si>
    <t xml:space="preserve">Mechanics and 
thermodynamics 
(Newton, energy + momentum equations, rotation; 1+ 2. law, phase diagrams, thermos-dynamic processes …) </t>
  </si>
  <si>
    <t xml:space="preserve">Signal processing and 
signal analysis 
(Analog and digital signals, filters, ADC, Fourier transform,… ) </t>
  </si>
  <si>
    <t>Numerical analysis &amp; Programming</t>
  </si>
  <si>
    <t xml:space="preserve">Basic programming 
(Loops, calls, conditions, etc, and Matlab, C, C+, Python or similar) </t>
  </si>
  <si>
    <t>PCB, CAD and drawing/simulation tools:</t>
  </si>
  <si>
    <t xml:space="preserve">Electric circuit simulations (SPICE, Matlab/2Simulink, FEM simulation…) </t>
  </si>
  <si>
    <t>PCB, CAD etc. tools</t>
  </si>
  <si>
    <t>Electrical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</si>
  <si>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</si>
  <si>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</si>
  <si>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</si>
  <si>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</si>
  <si>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</si>
  <si>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</si>
  <si>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</si>
  <si>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</si>
  <si>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</si>
  <si>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</si>
  <si>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</si>
  <si>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</si>
  <si>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</si>
  <si>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</si>
  <si>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</si>
  <si>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</si>
  <si>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</si>
  <si>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</si>
  <si>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</si>
  <si>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</si>
  <si>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</si>
  <si>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</si>
  <si>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</si>
  <si>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</si>
  <si>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</si>
  <si>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</si>
  <si>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</si>
  <si>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</si>
  <si>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</si>
  <si>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</si>
  <si>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</si>
  <si>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</si>
  <si>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</si>
  <si>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</si>
  <si>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</si>
  <si>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</si>
  <si>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</si>
  <si>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</si>
  <si>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</si>
  <si>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</si>
  <si>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</si>
  <si>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</si>
  <si>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</si>
  <si>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</si>
  <si>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</si>
  <si>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</si>
  <si>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</si>
  <si>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</si>
  <si>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</si>
  <si>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Mathmatics</t>
  </si>
  <si>
    <t>Physics</t>
  </si>
  <si>
    <t>Electric circuits 1 (Kirchhoff's rules and simple circuit calculations)</t>
  </si>
  <si>
    <t>Electric circuits 2 (Electric signals in time and frequency domain, passive components, analog electrical circuits, transfer functions)</t>
  </si>
  <si>
    <t>Linear feedback control (Laplace transformation, frequency analysis, stability, controller, and compensator)</t>
  </si>
  <si>
    <t>Electromagnetics (electric and magnetic fields, Maxwell's equations, and transmission lines)</t>
  </si>
  <si>
    <t>Signal processing and analysis (analog and digital signals, filters, ADC, Fourier transformation)</t>
  </si>
  <si>
    <t>Basic programming (Loops, calls, conditions, and Matlab, c, c++, Python or similar)</t>
  </si>
  <si>
    <t>Digital Electronics (binary signals and discrete time, gates, combinatorial circuits, latches and flip-flops)</t>
  </si>
  <si>
    <t>Electric circuit simulations (Spice, Matlab, Simulink, FEM), PCB design, CAD</t>
  </si>
  <si>
    <t>Others</t>
  </si>
  <si>
    <r>
      <rPr>
        <b/>
        <sz val="12"/>
        <color theme="1"/>
        <rFont val="Aptos"/>
        <family val="2"/>
      </rPr>
      <t>Electric circuits 1</t>
    </r>
    <r>
      <rPr>
        <sz val="12"/>
        <color theme="1"/>
        <rFont val="Aptos"/>
        <family val="2"/>
      </rPr>
      <t xml:space="preserve"> (Kirchhoff's rules and simple circuit calculations)</t>
    </r>
  </si>
  <si>
    <r>
      <rPr>
        <b/>
        <sz val="12"/>
        <color theme="1"/>
        <rFont val="Aptos"/>
        <family val="2"/>
      </rPr>
      <t>Electric circuits 2</t>
    </r>
    <r>
      <rPr>
        <sz val="12"/>
        <color theme="1"/>
        <rFont val="Aptos"/>
        <family val="2"/>
      </rPr>
      <t xml:space="preserve"> (Electric signals in time and frequency domain, passive components, analog electrical circuits, transfer functions)</t>
    </r>
  </si>
  <si>
    <r>
      <rPr>
        <b/>
        <sz val="12"/>
        <color theme="1"/>
        <rFont val="Aptos"/>
        <family val="2"/>
      </rPr>
      <t>Linear feedback control</t>
    </r>
    <r>
      <rPr>
        <sz val="12"/>
        <color theme="1"/>
        <rFont val="Aptos"/>
        <family val="2"/>
      </rPr>
      <t xml:space="preserve"> (Laplace transformation, frequency analysis, stability, controller, and compensator)</t>
    </r>
  </si>
  <si>
    <r>
      <rPr>
        <b/>
        <sz val="12"/>
        <color theme="1"/>
        <rFont val="Aptos"/>
        <family val="2"/>
      </rPr>
      <t>Electromagnetics</t>
    </r>
    <r>
      <rPr>
        <sz val="12"/>
        <color theme="1"/>
        <rFont val="Aptos"/>
        <family val="2"/>
      </rPr>
      <t xml:space="preserve"> (electric and magnetic fields, Maxwell's equations, and transmission lines)</t>
    </r>
  </si>
  <si>
    <r>
      <rPr>
        <b/>
        <sz val="12"/>
        <color theme="1"/>
        <rFont val="Aptos"/>
        <family val="2"/>
      </rPr>
      <t>Signal processing and analysis</t>
    </r>
    <r>
      <rPr>
        <sz val="12"/>
        <color theme="1"/>
        <rFont val="Aptos"/>
        <family val="2"/>
      </rPr>
      <t xml:space="preserve"> (analog and digital signals, filters, ADC, Fourier transformation)</t>
    </r>
  </si>
  <si>
    <r>
      <rPr>
        <b/>
        <sz val="12"/>
        <color theme="1"/>
        <rFont val="Aptos"/>
        <family val="2"/>
      </rPr>
      <t>Basic programming</t>
    </r>
    <r>
      <rPr>
        <sz val="12"/>
        <color theme="1"/>
        <rFont val="Aptos"/>
        <family val="2"/>
      </rPr>
      <t xml:space="preserve"> (Loops, calls, conditions, and Matlab, c, c++, Python or similar)</t>
    </r>
  </si>
  <si>
    <r>
      <rPr>
        <b/>
        <sz val="12"/>
        <color theme="1"/>
        <rFont val="Aptos"/>
        <family val="2"/>
      </rPr>
      <t>Digital Electronics</t>
    </r>
    <r>
      <rPr>
        <sz val="12"/>
        <color theme="1"/>
        <rFont val="Aptos"/>
        <family val="2"/>
      </rPr>
      <t xml:space="preserve"> (binary signals and discrete time, gates, combinatorial circuits, latches and flip-flops)</t>
    </r>
  </si>
  <si>
    <r>
      <rPr>
        <b/>
        <sz val="12"/>
        <color theme="1"/>
        <rFont val="Aptos"/>
        <family val="2"/>
      </rPr>
      <t xml:space="preserve">Electric circuit simulations </t>
    </r>
    <r>
      <rPr>
        <sz val="12"/>
        <color theme="1"/>
        <rFont val="Aptos"/>
        <family val="2"/>
      </rPr>
      <t>(Spice, Matlab, Simulink, FEM), PCB design, CAD</t>
    </r>
  </si>
  <si>
    <t>https://kurser.dtu.dk/course/2024-2025/01001</t>
  </si>
  <si>
    <t>https://kurser.dtu.dk/course/2024-2025/10060</t>
  </si>
  <si>
    <t>https://kurser.dtu.dk/course/2024-2025/34600</t>
  </si>
  <si>
    <t>https://kurser.dtu.dk/course/2024-2025/34601</t>
  </si>
  <si>
    <t>https://kurser.dtu.dk/course/2024-2025/34721</t>
  </si>
  <si>
    <t>https://kurser.dtu.dk/course/2024-2025/30400</t>
  </si>
  <si>
    <t>https://kurser.dtu.dk/course/2024-2025/22050</t>
  </si>
  <si>
    <t>https://kurser.dtu.dk/course/2024-2025/30010</t>
  </si>
  <si>
    <t>https://kurser.dtu.dk/course/2024-2025/02138</t>
  </si>
  <si>
    <t>https://kurser.dtu.dk/course/2024-2025/34654</t>
  </si>
  <si>
    <r>
      <t>Electric circuits 1</t>
    </r>
    <r>
      <rPr>
        <sz val="11"/>
        <color theme="1"/>
        <rFont val="Calibri"/>
        <family val="2"/>
        <scheme val="minor"/>
      </rPr>
      <t xml:space="preserve"> (Kirchhoff's rules and simple circuit calculations)</t>
    </r>
  </si>
  <si>
    <r>
      <rPr>
        <b/>
        <u/>
        <sz val="11"/>
        <color theme="10"/>
        <rFont val="Calibri"/>
        <family val="2"/>
        <scheme val="minor"/>
      </rPr>
      <t>Electric circuits 2</t>
    </r>
    <r>
      <rPr>
        <sz val="11"/>
        <color theme="1"/>
        <rFont val="Calibri"/>
        <family val="2"/>
        <scheme val="minor"/>
      </rPr>
      <t xml:space="preserve"> (Electric signals in time and frequency domain, passive components, analog electrical circuits, transfer functions)</t>
    </r>
  </si>
  <si>
    <r>
      <rPr>
        <b/>
        <u/>
        <sz val="11"/>
        <color theme="10"/>
        <rFont val="Calibri"/>
        <family val="2"/>
        <scheme val="minor"/>
      </rPr>
      <t xml:space="preserve">Linear feedback control </t>
    </r>
    <r>
      <rPr>
        <sz val="11"/>
        <color theme="1"/>
        <rFont val="Calibri"/>
        <family val="2"/>
        <scheme val="minor"/>
      </rPr>
      <t>(Laplace transformation, frequency analysis, stability, controller, and compensator)</t>
    </r>
  </si>
  <si>
    <r>
      <t>Electromagnetics</t>
    </r>
    <r>
      <rPr>
        <sz val="11"/>
        <color theme="1"/>
        <rFont val="Calibri"/>
        <family val="2"/>
        <scheme val="minor"/>
      </rPr>
      <t xml:space="preserve"> (electric and magnetic fields, Maxwell's equations, and transmission lines)</t>
    </r>
  </si>
  <si>
    <r>
      <t xml:space="preserve">Signal processing and analysis </t>
    </r>
    <r>
      <rPr>
        <sz val="11"/>
        <color theme="1"/>
        <rFont val="Calibri"/>
        <family val="2"/>
        <scheme val="minor"/>
      </rPr>
      <t>(analog and digital signals, filters, ADC, Fourier transformation)</t>
    </r>
  </si>
  <si>
    <r>
      <t>Basic programming</t>
    </r>
    <r>
      <rPr>
        <sz val="11"/>
        <color theme="1"/>
        <rFont val="Calibri"/>
        <family val="2"/>
        <scheme val="minor"/>
      </rPr>
      <t xml:space="preserve"> (Loops, calls, conditions, and Matlab, c, c++, Python or similar)</t>
    </r>
  </si>
  <si>
    <r>
      <t xml:space="preserve">Digital Electronics </t>
    </r>
    <r>
      <rPr>
        <sz val="11"/>
        <color theme="1"/>
        <rFont val="Calibri"/>
        <family val="2"/>
        <scheme val="minor"/>
      </rPr>
      <t>(binary signals and discrete time, gates, combinatorial circuits, latches and flip-flops)</t>
    </r>
  </si>
  <si>
    <r>
      <t xml:space="preserve">Electric circuit simulations </t>
    </r>
    <r>
      <rPr>
        <sz val="11"/>
        <color theme="1"/>
        <rFont val="Calibri"/>
        <family val="2"/>
        <scheme val="minor"/>
      </rPr>
      <t>(Spice, Matlab, Simulink, FEM), PCB design, CAD</t>
    </r>
  </si>
  <si>
    <t>Pre-Mapping for the MSc programme in Electrical Engineering</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</si>
  <si>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t>
    </r>
    <r>
      <rPr>
        <i/>
        <sz val="10"/>
        <color theme="1"/>
        <rFont val="Calibri"/>
        <family val="2"/>
        <scheme val="minor"/>
      </rPr>
      <t xml:space="preserve"> 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</si>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</sst>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5">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sz val="10"/>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i/>
      <sz val="10"/>
      <color theme="1"/>
      <name val="Calibri"/>
      <family val="2"/>
      <scheme val="minor"/>
    </font>
    <font>
      <b/>
      <sz val="11"/>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i/>
      <sz val="10"/>
      <color theme="3"/>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2"/>
      <color theme="1"/>
      <name val="Aptos"/>
      <family val="2"/>
    </font>
    <font>
      <b/>
      <sz val="12"/>
      <color theme="1"/>
      <name val="Aptos"/>
      <family val="2"/>
    </font>
    <font>
      <b/>
      <u/>
      <sz val="11"/>
      <color theme="10"/>
      <name val="Calibri"/>
      <family val="2"/>
      <scheme val="minor"/>
    </font>
    <font>
      <sz val="10"/>
      <name val="Calibri"/>
      <family val="2"/>
      <scheme val="minor"/>
    </font>
    <font>
      <b/>
      <sz val="11"/>
      <color rgb="FF00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15">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theme="0" tint="-0.499984740745262"/>
      </bottom>
      <diagonal/>
    </border>
    <border>
      <left/>
      <right/>
      <top/>
      <bottom style="thin">
        <color rgb="FF7F7F7F"/>
      </bottom>
      <diagonal/>
    </border>
    <border>
      <left/>
      <right/>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theme="0" tint="-0.499984740745262"/>
      </right>
      <top style="thin">
        <color rgb="FF7F7F7F"/>
      </top>
      <bottom style="thin">
        <color theme="0" tint="-0.499984740745262"/>
      </bottom>
      <diagonal/>
    </border>
    <border>
      <left style="thin">
        <color rgb="FF7F7F7F"/>
      </left>
      <right style="thin">
        <color rgb="FF7F7F7F"/>
      </right>
      <top style="thin">
        <color rgb="FF7F7F7F"/>
      </top>
      <bottom style="thin">
        <color theme="0" tint="-0.499984740745262"/>
      </bottom>
      <diagonal/>
    </border>
    <border>
      <left style="thin">
        <color theme="0" tint="-0.499984740745262"/>
      </left>
      <right/>
      <top style="thin">
        <color rgb="FF7F7F7F"/>
      </top>
      <bottom style="thin">
        <color theme="0" tint="-0.499984740745262"/>
      </bottom>
      <diagonal/>
    </border>
    <border>
      <left/>
      <right style="thin">
        <color theme="0" tint="-0.499984740745262"/>
      </right>
      <top style="thin">
        <color rgb="FF7F7F7F"/>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medium">
        <color indexed="64"/>
      </left>
      <right/>
      <top style="thin">
        <color theme="0" tint="-0.499984740745262"/>
      </top>
      <bottom/>
      <diagonal/>
    </border>
    <border>
      <left style="thin">
        <color indexed="64"/>
      </left>
      <right style="thin">
        <color rgb="FF7F7F7F"/>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1" fillId="0" borderId="0" applyNumberFormat="0" applyFill="0" applyBorder="0" applyAlignment="0" applyProtection="0"/>
    <xf numFmtId="0" fontId="28" fillId="3" borderId="22" applyNumberFormat="0" applyAlignment="0" applyProtection="0"/>
    <xf numFmtId="43" fontId="44" fillId="0" borderId="0" applyFont="0" applyFill="0" applyBorder="0" applyAlignment="0" applyProtection="0"/>
    <xf numFmtId="9" fontId="44" fillId="0" borderId="0" applyFont="0" applyFill="0" applyBorder="0" applyAlignment="0" applyProtection="0"/>
  </cellStyleXfs>
  <cellXfs count="307">
    <xf numFmtId="0" fontId="0" fillId="0" borderId="0" xfId="0"/>
    <xf numFmtId="0" fontId="1" fillId="0" borderId="0" xfId="0" applyFont="1" applyProtection="1">
      <protection hidden="1"/>
    </xf>
    <xf numFmtId="0" fontId="7"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9"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10" fillId="0" borderId="6" xfId="0" applyFont="1" applyBorder="1" applyAlignment="1" applyProtection="1">
      <alignment vertical="center"/>
      <protection hidden="1"/>
    </xf>
    <xf numFmtId="164" fontId="0" fillId="0" borderId="0" xfId="0" applyNumberFormat="1" applyProtection="1">
      <protection hidden="1"/>
    </xf>
    <xf numFmtId="0" fontId="14" fillId="0" borderId="0" xfId="0" applyFont="1" applyAlignment="1" applyProtection="1">
      <alignment vertical="top"/>
      <protection hidden="1"/>
    </xf>
    <xf numFmtId="0" fontId="19" fillId="0" borderId="0" xfId="0" applyFont="1" applyAlignment="1" applyProtection="1">
      <alignment vertical="top" wrapText="1"/>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5" xfId="0" applyBorder="1" applyProtection="1">
      <protection hidden="1"/>
    </xf>
    <xf numFmtId="0" fontId="0" fillId="0" borderId="45" xfId="0" applyBorder="1" applyProtection="1">
      <protection hidden="1"/>
    </xf>
    <xf numFmtId="0" fontId="0" fillId="0" borderId="40" xfId="0" applyBorder="1" applyProtection="1">
      <protection hidden="1"/>
    </xf>
    <xf numFmtId="0" fontId="11" fillId="0" borderId="0" xfId="3" applyBorder="1" applyProtection="1">
      <protection locked="0"/>
    </xf>
    <xf numFmtId="0" fontId="29" fillId="0" borderId="5" xfId="0" applyFont="1" applyBorder="1" applyProtection="1">
      <protection hidden="1"/>
    </xf>
    <xf numFmtId="0" fontId="9" fillId="0" borderId="52" xfId="0" applyFont="1" applyBorder="1" applyAlignment="1" applyProtection="1">
      <alignment vertical="center"/>
      <protection hidden="1"/>
    </xf>
    <xf numFmtId="0" fontId="0" fillId="0" borderId="53" xfId="0" applyBorder="1" applyProtection="1">
      <protection hidden="1"/>
    </xf>
    <xf numFmtId="0" fontId="0" fillId="0" borderId="53" xfId="0" applyBorder="1" applyAlignment="1" applyProtection="1">
      <alignment horizontal="right" vertical="center"/>
      <protection hidden="1"/>
    </xf>
    <xf numFmtId="0" fontId="5" fillId="2" borderId="54" xfId="1" applyBorder="1">
      <protection locked="0"/>
    </xf>
    <xf numFmtId="0" fontId="0" fillId="0" borderId="55" xfId="0" applyBorder="1" applyProtection="1">
      <protection hidden="1"/>
    </xf>
    <xf numFmtId="0" fontId="0" fillId="0" borderId="50" xfId="0" applyBorder="1" applyProtection="1">
      <protection hidden="1"/>
    </xf>
    <xf numFmtId="0" fontId="0" fillId="0" borderId="56" xfId="0" applyBorder="1" applyProtection="1">
      <protection hidden="1"/>
    </xf>
    <xf numFmtId="0" fontId="0" fillId="0" borderId="23" xfId="0" applyBorder="1" applyProtection="1">
      <protection hidden="1"/>
    </xf>
    <xf numFmtId="0" fontId="1" fillId="0" borderId="57" xfId="0" applyFont="1" applyBorder="1" applyProtection="1">
      <protection hidden="1"/>
    </xf>
    <xf numFmtId="0" fontId="1" fillId="0" borderId="61" xfId="0" applyFont="1" applyBorder="1" applyProtection="1">
      <protection hidden="1"/>
    </xf>
    <xf numFmtId="0" fontId="0" fillId="0" borderId="51" xfId="0" applyBorder="1" applyProtection="1">
      <protection hidden="1"/>
    </xf>
    <xf numFmtId="0" fontId="0" fillId="0" borderId="6" xfId="0" applyBorder="1"/>
    <xf numFmtId="0" fontId="31" fillId="0" borderId="6" xfId="0" applyFont="1" applyBorder="1" applyAlignment="1">
      <alignment horizontal="left" vertical="top" wrapText="1"/>
    </xf>
    <xf numFmtId="0" fontId="20" fillId="0" borderId="6" xfId="0" applyFont="1" applyBorder="1" applyAlignment="1">
      <alignment horizontal="lef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20" fillId="0" borderId="4" xfId="0" applyFont="1" applyBorder="1" applyAlignment="1">
      <alignment horizontal="left" vertical="top" wrapText="1"/>
    </xf>
    <xf numFmtId="0" fontId="0" fillId="0" borderId="5" xfId="0" applyBorder="1"/>
    <xf numFmtId="0" fontId="0" fillId="0" borderId="2" xfId="0" applyBorder="1"/>
    <xf numFmtId="0" fontId="0" fillId="0" borderId="68" xfId="0" applyBorder="1" applyAlignment="1">
      <alignment horizontal="left" vertical="top" wrapText="1"/>
    </xf>
    <xf numFmtId="0" fontId="5" fillId="2" borderId="14" xfId="1" applyBorder="1">
      <protection locked="0"/>
    </xf>
    <xf numFmtId="0" fontId="0" fillId="0" borderId="30" xfId="0" applyBorder="1"/>
    <xf numFmtId="0" fontId="0" fillId="0" borderId="53" xfId="0" applyBorder="1" applyAlignment="1" applyProtection="1">
      <alignment horizontal="center" vertical="center"/>
      <protection hidden="1"/>
    </xf>
    <xf numFmtId="0" fontId="4" fillId="0" borderId="0" xfId="0" applyFont="1" applyAlignment="1" applyProtection="1">
      <alignment horizontal="center"/>
      <protection hidden="1"/>
    </xf>
    <xf numFmtId="43" fontId="11" fillId="0" borderId="0" xfId="5" applyFont="1"/>
    <xf numFmtId="164" fontId="3" fillId="3" borderId="72" xfId="2" applyNumberFormat="1" applyBorder="1" applyProtection="1">
      <protection hidden="1"/>
    </xf>
    <xf numFmtId="0" fontId="48" fillId="0" borderId="73" xfId="0" applyFont="1" applyBorder="1" applyAlignment="1" applyProtection="1">
      <alignment horizontal="center" wrapText="1"/>
      <protection hidden="1"/>
    </xf>
    <xf numFmtId="0" fontId="48" fillId="0" borderId="73" xfId="0" applyFont="1" applyBorder="1" applyAlignment="1" applyProtection="1">
      <alignment horizontal="center" vertical="center"/>
      <protection hidden="1"/>
    </xf>
    <xf numFmtId="0" fontId="5" fillId="2" borderId="74" xfId="1" applyBorder="1">
      <protection locked="0"/>
    </xf>
    <xf numFmtId="0" fontId="5" fillId="2" borderId="8" xfId="1" applyBorder="1">
      <protection locked="0"/>
    </xf>
    <xf numFmtId="0" fontId="3" fillId="3" borderId="74" xfId="2" applyBorder="1" applyProtection="1">
      <protection hidden="1"/>
    </xf>
    <xf numFmtId="0" fontId="15" fillId="0" borderId="75" xfId="0" applyFont="1" applyBorder="1" applyProtection="1">
      <protection locked="0" hidden="1"/>
    </xf>
    <xf numFmtId="0" fontId="5" fillId="2" borderId="13" xfId="1" applyBorder="1">
      <protection locked="0"/>
    </xf>
    <xf numFmtId="0" fontId="3" fillId="3" borderId="76" xfId="2" applyBorder="1" applyProtection="1">
      <protection hidden="1"/>
    </xf>
    <xf numFmtId="0" fontId="15" fillId="0" borderId="77"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78" xfId="1" applyFill="1" applyBorder="1">
      <protection locked="0"/>
    </xf>
    <xf numFmtId="0" fontId="0" fillId="5" borderId="79" xfId="0" applyFill="1" applyBorder="1" applyProtection="1">
      <protection locked="0"/>
    </xf>
    <xf numFmtId="0" fontId="0" fillId="0" borderId="84" xfId="0" applyBorder="1" applyProtection="1">
      <protection hidden="1"/>
    </xf>
    <xf numFmtId="0" fontId="5" fillId="5" borderId="85" xfId="1" applyFill="1" applyBorder="1">
      <protection locked="0"/>
    </xf>
    <xf numFmtId="0" fontId="0" fillId="5" borderId="86" xfId="0" applyFill="1" applyBorder="1" applyProtection="1">
      <protection locked="0"/>
    </xf>
    <xf numFmtId="0" fontId="47" fillId="0" borderId="0" xfId="0" applyFont="1" applyProtection="1">
      <protection hidden="1"/>
    </xf>
    <xf numFmtId="0" fontId="50" fillId="0" borderId="0" xfId="0" applyFont="1" applyAlignment="1">
      <alignment vertical="center" wrapText="1"/>
    </xf>
    <xf numFmtId="0" fontId="50" fillId="0" borderId="88" xfId="0" applyFont="1" applyBorder="1" applyAlignment="1">
      <alignment vertical="center" wrapText="1"/>
    </xf>
    <xf numFmtId="0" fontId="50" fillId="0" borderId="89" xfId="0" applyFont="1" applyBorder="1" applyAlignment="1">
      <alignment vertical="center" wrapText="1"/>
    </xf>
    <xf numFmtId="0" fontId="50" fillId="0" borderId="20" xfId="0" applyFont="1" applyBorder="1" applyAlignment="1">
      <alignment horizontal="left" textRotation="90" wrapText="1"/>
    </xf>
    <xf numFmtId="0" fontId="50" fillId="0" borderId="21" xfId="0" applyFont="1" applyBorder="1" applyAlignment="1">
      <alignment horizontal="left" textRotation="90" wrapText="1"/>
    </xf>
    <xf numFmtId="0" fontId="51" fillId="0" borderId="19" xfId="0" applyFont="1" applyBorder="1" applyAlignment="1">
      <alignment horizontal="left" textRotation="90" wrapText="1"/>
    </xf>
    <xf numFmtId="0" fontId="51" fillId="0" borderId="20" xfId="0" applyFont="1" applyBorder="1" applyAlignment="1">
      <alignment horizontal="left" textRotation="90" wrapText="1"/>
    </xf>
    <xf numFmtId="0" fontId="50" fillId="0" borderId="87" xfId="0" applyFont="1" applyBorder="1" applyAlignment="1">
      <alignment vertical="center" wrapText="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0" fillId="0" borderId="79" xfId="0" applyBorder="1" applyProtection="1">
      <protection locked="0"/>
    </xf>
    <xf numFmtId="0" fontId="1" fillId="0" borderId="5" xfId="0" applyFont="1" applyBorder="1" applyProtection="1">
      <protection hidden="1"/>
    </xf>
    <xf numFmtId="0" fontId="1" fillId="0" borderId="5" xfId="0" applyFont="1" applyBorder="1"/>
    <xf numFmtId="0" fontId="46" fillId="0" borderId="82" xfId="0" applyFont="1" applyBorder="1" applyProtection="1">
      <protection hidden="1"/>
    </xf>
    <xf numFmtId="0" fontId="46" fillId="0" borderId="83" xfId="0" applyFont="1" applyBorder="1" applyProtection="1">
      <protection hidden="1"/>
    </xf>
    <xf numFmtId="0" fontId="0" fillId="0" borderId="86" xfId="0" applyBorder="1" applyProtection="1">
      <protection locked="0"/>
    </xf>
    <xf numFmtId="0" fontId="9" fillId="0" borderId="70" xfId="0" applyFont="1" applyBorder="1" applyAlignment="1" applyProtection="1">
      <alignment horizontal="left" vertical="center"/>
      <protection hidden="1"/>
    </xf>
    <xf numFmtId="0" fontId="0" fillId="0" borderId="53" xfId="0" applyBorder="1" applyAlignment="1">
      <alignment horizontal="left"/>
    </xf>
    <xf numFmtId="0" fontId="0" fillId="0" borderId="55" xfId="0" applyBorder="1" applyAlignment="1">
      <alignment horizontal="left"/>
    </xf>
    <xf numFmtId="0" fontId="42" fillId="0" borderId="33" xfId="0" applyFont="1" applyBorder="1" applyAlignment="1" applyProtection="1">
      <alignment horizontal="left" vertical="center"/>
      <protection hidden="1"/>
    </xf>
    <xf numFmtId="0" fontId="43" fillId="0" borderId="32" xfId="0" applyFont="1" applyBorder="1" applyAlignment="1">
      <alignment horizontal="left"/>
    </xf>
    <xf numFmtId="0" fontId="0" fillId="0" borderId="69" xfId="0" applyBorder="1" applyAlignment="1" applyProtection="1">
      <alignment horizontal="center" vertical="center"/>
      <protection hidden="1"/>
    </xf>
    <xf numFmtId="0" fontId="0" fillId="0" borderId="71" xfId="0" applyBorder="1"/>
    <xf numFmtId="1" fontId="17" fillId="2" borderId="69"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17" fillId="2" borderId="8"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9" xfId="1" applyFont="1" applyBorder="1" applyAlignment="1">
      <alignment horizontal="left" vertical="top" wrapText="1"/>
      <protection locked="0"/>
    </xf>
    <xf numFmtId="0" fontId="17" fillId="2" borderId="13" xfId="1" applyFont="1" applyBorder="1" applyAlignment="1">
      <alignment horizontal="left" vertical="top" wrapText="1"/>
      <protection locked="0"/>
    </xf>
    <xf numFmtId="0" fontId="17" fillId="2" borderId="14" xfId="1" applyFont="1" applyBorder="1" applyAlignment="1">
      <alignment horizontal="left" vertical="top" wrapText="1"/>
      <protection locked="0"/>
    </xf>
    <xf numFmtId="0" fontId="17" fillId="2" borderId="15" xfId="1" applyFont="1" applyBorder="1" applyAlignment="1">
      <alignment horizontal="left" vertical="top" wrapText="1"/>
      <protection locked="0"/>
    </xf>
    <xf numFmtId="0" fontId="10" fillId="0" borderId="46"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33" fillId="0" borderId="47" xfId="0" applyFont="1" applyBorder="1" applyAlignment="1" applyProtection="1">
      <alignment horizontal="center" vertical="center"/>
      <protection hidden="1"/>
    </xf>
    <xf numFmtId="0" fontId="33" fillId="0" borderId="48"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12" fillId="0" borderId="63"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7" fillId="2" borderId="16" xfId="1" applyFont="1" applyBorder="1" applyAlignment="1">
      <alignment horizontal="left" vertical="top"/>
      <protection locked="0"/>
    </xf>
    <xf numFmtId="0" fontId="17" fillId="2" borderId="24" xfId="1" applyFont="1" applyBorder="1" applyAlignment="1">
      <alignment horizontal="left" vertical="top"/>
      <protection locked="0"/>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62"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2" fillId="0" borderId="5" xfId="0" applyFont="1" applyBorder="1" applyAlignment="1" applyProtection="1">
      <alignment horizontal="center"/>
      <protection hidden="1"/>
    </xf>
    <xf numFmtId="0" fontId="32" fillId="0" borderId="2" xfId="0" applyFont="1" applyBorder="1" applyAlignment="1" applyProtection="1">
      <alignment horizontal="center"/>
      <protection hidden="1"/>
    </xf>
    <xf numFmtId="0" fontId="32" fillId="0" borderId="10" xfId="0" applyFont="1" applyBorder="1" applyAlignment="1" applyProtection="1">
      <alignment horizontal="center" vertical="center"/>
      <protection hidden="1"/>
    </xf>
    <xf numFmtId="0" fontId="32" fillId="0" borderId="12"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38" xfId="0" applyFont="1" applyBorder="1" applyAlignment="1" applyProtection="1">
      <alignment horizontal="center" vertical="center"/>
      <protection hidden="1"/>
    </xf>
    <xf numFmtId="0" fontId="32" fillId="0" borderId="10" xfId="0" applyFont="1" applyBorder="1" applyAlignment="1" applyProtection="1">
      <alignment horizontal="center"/>
      <protection hidden="1"/>
    </xf>
    <xf numFmtId="0" fontId="32" fillId="0" borderId="37" xfId="0" applyFont="1" applyBorder="1" applyAlignment="1" applyProtection="1">
      <alignment horizontal="center"/>
      <protection hidden="1"/>
    </xf>
    <xf numFmtId="0" fontId="10" fillId="0" borderId="11"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0" fillId="0" borderId="49" xfId="0" applyFont="1" applyBorder="1" applyAlignment="1" applyProtection="1">
      <alignment horizontal="left"/>
      <protection hidden="1"/>
    </xf>
    <xf numFmtId="0" fontId="10" fillId="0" borderId="50" xfId="0" applyFont="1" applyBorder="1" applyAlignment="1" applyProtection="1">
      <alignment horizontal="left"/>
      <protection hidden="1"/>
    </xf>
    <xf numFmtId="0" fontId="10" fillId="0" borderId="51" xfId="0" applyFont="1" applyBorder="1" applyAlignment="1" applyProtection="1">
      <alignment horizontal="left"/>
      <protection hidden="1"/>
    </xf>
    <xf numFmtId="0" fontId="0" fillId="0" borderId="0" xfId="0"/>
    <xf numFmtId="0" fontId="31" fillId="0" borderId="23" xfId="0" applyFont="1" applyBorder="1" applyAlignment="1">
      <alignment horizontal="left" vertical="center" wrapText="1"/>
    </xf>
    <xf numFmtId="0" fontId="0" fillId="0" borderId="16" xfId="0" applyBorder="1" applyAlignment="1">
      <alignment horizontal="left" vertical="center"/>
    </xf>
    <xf numFmtId="0" fontId="5" fillId="2" borderId="36" xfId="1" applyBorder="1" applyAlignment="1">
      <alignment horizontal="left" vertical="top" wrapText="1"/>
      <protection locked="0"/>
    </xf>
    <xf numFmtId="0" fontId="5" fillId="2" borderId="39" xfId="1" applyBorder="1" applyAlignment="1">
      <alignment horizontal="left" vertical="top" wrapText="1"/>
      <protection locked="0"/>
    </xf>
    <xf numFmtId="0" fontId="31" fillId="0" borderId="49" xfId="0" applyFont="1" applyBorder="1" applyAlignment="1">
      <alignment horizontal="left" vertical="center" wrapText="1"/>
    </xf>
    <xf numFmtId="0" fontId="0" fillId="0" borderId="65" xfId="0" applyBorder="1" applyAlignment="1">
      <alignment horizontal="left" vertical="center"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7" fillId="0" borderId="6" xfId="0" applyFont="1" applyBorder="1" applyAlignment="1">
      <alignment horizontal="left"/>
    </xf>
    <xf numFmtId="0" fontId="27" fillId="0" borderId="0" xfId="0" applyFont="1" applyAlignment="1">
      <alignment horizontal="left"/>
    </xf>
    <xf numFmtId="0" fontId="27" fillId="0" borderId="7" xfId="0" applyFont="1" applyBorder="1" applyAlignment="1">
      <alignment horizontal="left"/>
    </xf>
    <xf numFmtId="0" fontId="5" fillId="2" borderId="66" xfId="1" applyBorder="1" applyAlignment="1">
      <alignment horizontal="left" vertical="top" wrapText="1"/>
      <protection locked="0"/>
    </xf>
    <xf numFmtId="0" fontId="5" fillId="2" borderId="67" xfId="1" applyBorder="1" applyAlignment="1">
      <alignment horizontal="left" vertical="top" wrapText="1"/>
      <protection locked="0"/>
    </xf>
    <xf numFmtId="0" fontId="31" fillId="0" borderId="65" xfId="0" applyFont="1" applyBorder="1" applyAlignment="1">
      <alignment horizontal="left" vertical="center" wrapText="1"/>
    </xf>
    <xf numFmtId="0" fontId="0" fillId="0" borderId="65" xfId="0" applyBorder="1" applyAlignment="1">
      <alignment horizontal="left" vertical="center"/>
    </xf>
    <xf numFmtId="0" fontId="26"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3" fillId="0" borderId="33"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8" fillId="3" borderId="28" xfId="4" applyNumberFormat="1" applyBorder="1" applyAlignment="1" applyProtection="1">
      <alignment horizontal="center" vertical="top" wrapText="1"/>
      <protection hidden="1"/>
    </xf>
    <xf numFmtId="165" fontId="28" fillId="3" borderId="22" xfId="4" applyNumberFormat="1" applyAlignment="1" applyProtection="1">
      <alignment horizontal="center" vertical="top" wrapText="1"/>
      <protection hidden="1"/>
    </xf>
    <xf numFmtId="165" fontId="28"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30"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7" fillId="0" borderId="64" xfId="0" applyFont="1" applyBorder="1" applyAlignment="1">
      <alignment horizontal="left"/>
    </xf>
    <xf numFmtId="0" fontId="27" fillId="0" borderId="37" xfId="0" applyFont="1" applyBorder="1" applyAlignment="1">
      <alignment horizontal="left"/>
    </xf>
    <xf numFmtId="0" fontId="27" fillId="0" borderId="38" xfId="0" applyFont="1" applyBorder="1" applyAlignment="1">
      <alignment horizontal="left"/>
    </xf>
    <xf numFmtId="0" fontId="1" fillId="0" borderId="49" xfId="0" applyFont="1" applyBorder="1" applyAlignment="1">
      <alignment horizontal="center" vertical="center"/>
    </xf>
    <xf numFmtId="0" fontId="1" fillId="0" borderId="65" xfId="0" applyFont="1" applyBorder="1" applyAlignment="1">
      <alignment horizontal="center" vertical="center"/>
    </xf>
    <xf numFmtId="0" fontId="27" fillId="0" borderId="64" xfId="0" applyFont="1" applyBorder="1" applyAlignment="1">
      <alignment horizontal="left" wrapText="1"/>
    </xf>
    <xf numFmtId="0" fontId="27" fillId="0" borderId="37" xfId="0" applyFont="1" applyBorder="1" applyAlignment="1">
      <alignment horizontal="left" wrapText="1"/>
    </xf>
    <xf numFmtId="0" fontId="27" fillId="0" borderId="38"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0" fillId="0" borderId="6" xfId="0" applyBorder="1"/>
    <xf numFmtId="0" fontId="0" fillId="0" borderId="7" xfId="0" applyBorder="1"/>
    <xf numFmtId="0" fontId="5" fillId="2" borderId="56" xfId="1" applyBorder="1" applyAlignment="1">
      <alignment horizontal="left" wrapText="1"/>
      <protection locked="0"/>
    </xf>
    <xf numFmtId="0" fontId="5" fillId="2" borderId="50" xfId="1" applyBorder="1" applyAlignment="1">
      <alignment horizontal="left" wrapText="1"/>
      <protection locked="0"/>
    </xf>
    <xf numFmtId="0" fontId="5" fillId="2" borderId="51" xfId="1" applyBorder="1" applyAlignment="1">
      <alignment horizontal="left" wrapText="1"/>
      <protection locked="0"/>
    </xf>
    <xf numFmtId="0" fontId="5" fillId="2" borderId="69"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9" fillId="4" borderId="6" xfId="0" quotePrefix="1" applyFont="1" applyFill="1" applyBorder="1" applyAlignment="1">
      <alignment horizontal="left" vertical="top" wrapText="1"/>
    </xf>
    <xf numFmtId="0" fontId="19" fillId="4" borderId="0" xfId="0" applyFont="1" applyFill="1" applyAlignment="1">
      <alignment horizontal="left" vertical="top" wrapText="1"/>
    </xf>
    <xf numFmtId="0" fontId="19" fillId="4" borderId="7" xfId="0" applyFont="1" applyFill="1" applyBorder="1" applyAlignment="1">
      <alignment horizontal="left" vertical="top" wrapText="1"/>
    </xf>
    <xf numFmtId="0" fontId="37" fillId="4" borderId="17" xfId="3" quotePrefix="1" applyFont="1" applyFill="1" applyBorder="1" applyAlignment="1" applyProtection="1">
      <alignment horizontal="left" vertical="top" wrapText="1"/>
    </xf>
    <xf numFmtId="0" fontId="37" fillId="4" borderId="1" xfId="3" applyFont="1" applyFill="1" applyBorder="1" applyAlignment="1" applyProtection="1">
      <alignment horizontal="left" vertical="top" wrapText="1"/>
    </xf>
    <xf numFmtId="0" fontId="37"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6" xfId="1" applyNumberFormat="1" applyBorder="1" applyAlignment="1">
      <alignment horizontal="left"/>
      <protection locked="0"/>
    </xf>
    <xf numFmtId="49" fontId="5" fillId="2" borderId="50" xfId="1" applyNumberFormat="1" applyBorder="1" applyAlignment="1">
      <alignment horizontal="left"/>
      <protection locked="0"/>
    </xf>
    <xf numFmtId="49" fontId="5" fillId="2" borderId="51" xfId="1" applyNumberFormat="1" applyBorder="1" applyAlignment="1">
      <alignment horizontal="left"/>
      <protection locked="0"/>
    </xf>
    <xf numFmtId="0" fontId="0" fillId="0" borderId="56" xfId="0" applyBorder="1"/>
    <xf numFmtId="0" fontId="0" fillId="0" borderId="50" xfId="0" applyBorder="1"/>
    <xf numFmtId="0" fontId="0" fillId="0" borderId="51" xfId="0" applyBorder="1"/>
    <xf numFmtId="0" fontId="14" fillId="0" borderId="0" xfId="0" applyFont="1" applyAlignment="1" applyProtection="1">
      <alignment horizontal="center"/>
      <protection hidden="1"/>
    </xf>
    <xf numFmtId="0" fontId="18" fillId="0" borderId="0" xfId="0" applyFont="1" applyBorder="1" applyAlignment="1" applyProtection="1">
      <alignment horizontal="left" vertical="top" wrapText="1"/>
      <protection hidden="1"/>
    </xf>
    <xf numFmtId="0" fontId="0" fillId="0" borderId="0" xfId="0" applyBorder="1" applyProtection="1">
      <protection hidden="1"/>
    </xf>
    <xf numFmtId="0" fontId="21" fillId="0" borderId="90" xfId="0" applyFont="1" applyBorder="1" applyProtection="1">
      <protection hidden="1"/>
    </xf>
    <xf numFmtId="0" fontId="0" fillId="0" borderId="91" xfId="0" applyBorder="1" applyProtection="1">
      <protection hidden="1"/>
    </xf>
    <xf numFmtId="0" fontId="7" fillId="0" borderId="0" xfId="0" applyFont="1" applyBorder="1" applyProtection="1">
      <protection hidden="1"/>
    </xf>
    <xf numFmtId="0" fontId="1" fillId="0" borderId="0" xfId="0" applyFont="1" applyBorder="1" applyProtection="1">
      <protection hidden="1"/>
    </xf>
    <xf numFmtId="0" fontId="4" fillId="0" borderId="90" xfId="0" applyFont="1" applyBorder="1" applyProtection="1">
      <protection hidden="1"/>
    </xf>
    <xf numFmtId="0" fontId="0" fillId="0" borderId="92" xfId="0" applyBorder="1" applyProtection="1">
      <protection hidden="1"/>
    </xf>
    <xf numFmtId="0" fontId="23" fillId="0" borderId="0" xfId="0" applyFont="1" applyBorder="1" applyAlignment="1" applyProtection="1">
      <alignment horizontal="right"/>
      <protection hidden="1"/>
    </xf>
    <xf numFmtId="0" fontId="23" fillId="0" borderId="0" xfId="0" applyFont="1" applyBorder="1" applyProtection="1">
      <protection hidden="1"/>
    </xf>
    <xf numFmtId="0" fontId="0" fillId="0" borderId="0" xfId="0" applyBorder="1"/>
    <xf numFmtId="0" fontId="22" fillId="0" borderId="0" xfId="0" applyFont="1" applyBorder="1" applyProtection="1">
      <protection hidden="1"/>
    </xf>
    <xf numFmtId="0" fontId="0" fillId="0" borderId="1" xfId="0" applyBorder="1" applyProtection="1">
      <protection hidden="1"/>
    </xf>
    <xf numFmtId="0" fontId="5" fillId="2" borderId="3" xfId="1" applyBorder="1" applyAlignment="1">
      <alignment horizontal="left"/>
      <protection locked="0"/>
    </xf>
    <xf numFmtId="0" fontId="5" fillId="2" borderId="93" xfId="1" applyBorder="1" applyAlignment="1">
      <alignment horizontal="left"/>
      <protection locked="0"/>
    </xf>
    <xf numFmtId="0" fontId="5" fillId="2" borderId="95" xfId="1" applyBorder="1" applyAlignment="1">
      <alignment horizontal="left"/>
      <protection locked="0"/>
    </xf>
    <xf numFmtId="0" fontId="5" fillId="2" borderId="94" xfId="1" applyBorder="1" applyAlignment="1">
      <alignment horizontal="left"/>
      <protection locked="0"/>
    </xf>
    <xf numFmtId="0" fontId="5" fillId="2" borderId="91" xfId="1" applyBorder="1">
      <protection locked="0"/>
    </xf>
    <xf numFmtId="0" fontId="5" fillId="2" borderId="96" xfId="1" applyBorder="1" applyAlignment="1">
      <alignment horizontal="center"/>
      <protection locked="0"/>
    </xf>
    <xf numFmtId="0" fontId="5" fillId="2" borderId="44" xfId="1" applyBorder="1" applyAlignment="1">
      <alignment horizontal="center"/>
      <protection locked="0"/>
    </xf>
    <xf numFmtId="0" fontId="5" fillId="2" borderId="97" xfId="1" applyBorder="1" applyAlignment="1">
      <alignment horizontal="center"/>
      <protection locked="0"/>
    </xf>
    <xf numFmtId="0" fontId="5" fillId="2" borderId="43" xfId="1" applyBorder="1">
      <protection locked="0"/>
    </xf>
    <xf numFmtId="0" fontId="7" fillId="0" borderId="98" xfId="0" applyFont="1" applyBorder="1" applyProtection="1">
      <protection hidden="1"/>
    </xf>
    <xf numFmtId="0" fontId="7" fillId="0" borderId="99" xfId="0" applyFont="1" applyBorder="1" applyProtection="1">
      <protection hidden="1"/>
    </xf>
    <xf numFmtId="0" fontId="5" fillId="2" borderId="93" xfId="1" applyBorder="1" applyAlignment="1">
      <alignment horizontal="right"/>
      <protection locked="0"/>
    </xf>
    <xf numFmtId="0" fontId="5" fillId="2" borderId="94" xfId="1" applyBorder="1">
      <protection locked="0"/>
    </xf>
    <xf numFmtId="0" fontId="0" fillId="0" borderId="101" xfId="0" applyBorder="1" applyProtection="1">
      <protection hidden="1"/>
    </xf>
    <xf numFmtId="0" fontId="1" fillId="0" borderId="100" xfId="0" applyFont="1" applyBorder="1" applyProtection="1">
      <protection hidden="1"/>
    </xf>
    <xf numFmtId="0" fontId="22" fillId="0" borderId="99" xfId="0" applyFont="1" applyBorder="1" applyAlignment="1" applyProtection="1">
      <alignment horizontal="center"/>
      <protection hidden="1"/>
    </xf>
    <xf numFmtId="164" fontId="39" fillId="3" borderId="40" xfId="2" applyNumberFormat="1" applyFont="1" applyBorder="1" applyProtection="1">
      <protection hidden="1"/>
    </xf>
    <xf numFmtId="0" fontId="0" fillId="0" borderId="100" xfId="0" applyBorder="1" applyProtection="1">
      <protection hidden="1"/>
    </xf>
    <xf numFmtId="0" fontId="20" fillId="0" borderId="35" xfId="0" applyFont="1" applyBorder="1" applyAlignment="1" applyProtection="1">
      <alignment horizontal="left" vertical="top" wrapText="1"/>
      <protection hidden="1"/>
    </xf>
    <xf numFmtId="0" fontId="19" fillId="4" borderId="103" xfId="0" quotePrefix="1" applyFont="1" applyFill="1" applyBorder="1" applyAlignment="1" applyProtection="1">
      <alignment horizontal="left" vertical="center" wrapText="1"/>
      <protection hidden="1"/>
    </xf>
    <xf numFmtId="0" fontId="19" fillId="4" borderId="41" xfId="0" applyFont="1" applyFill="1" applyBorder="1" applyAlignment="1" applyProtection="1">
      <alignment horizontal="left" vertical="center" wrapText="1"/>
      <protection hidden="1"/>
    </xf>
    <xf numFmtId="0" fontId="19" fillId="4" borderId="102" xfId="0" applyFont="1" applyFill="1" applyBorder="1" applyAlignment="1" applyProtection="1">
      <alignment horizontal="left" vertical="center" wrapText="1"/>
      <protection hidden="1"/>
    </xf>
    <xf numFmtId="0" fontId="52" fillId="0" borderId="19" xfId="3" applyFont="1" applyBorder="1" applyAlignment="1" applyProtection="1">
      <alignment horizontal="left" textRotation="90" wrapText="1"/>
      <protection hidden="1"/>
    </xf>
    <xf numFmtId="0" fontId="52" fillId="0" borderId="20" xfId="3" applyFont="1" applyBorder="1" applyAlignment="1" applyProtection="1">
      <alignment horizontal="left" textRotation="90" wrapText="1"/>
      <protection hidden="1"/>
    </xf>
    <xf numFmtId="0" fontId="11" fillId="0" borderId="20" xfId="3" applyBorder="1" applyAlignment="1" applyProtection="1">
      <alignment horizontal="left" textRotation="90" wrapText="1"/>
      <protection hidden="1"/>
    </xf>
    <xf numFmtId="0" fontId="52" fillId="0" borderId="21" xfId="3" applyFont="1" applyBorder="1" applyAlignment="1" applyProtection="1">
      <alignment horizontal="left" textRotation="90" wrapText="1"/>
      <protection hidden="1"/>
    </xf>
    <xf numFmtId="0" fontId="1" fillId="0" borderId="104"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6" borderId="78" xfId="1" applyFill="1" applyBorder="1">
      <protection locked="0"/>
    </xf>
    <xf numFmtId="0" fontId="0" fillId="6" borderId="105" xfId="0" applyFill="1" applyBorder="1" applyProtection="1">
      <protection locked="0"/>
    </xf>
    <xf numFmtId="0" fontId="40" fillId="6" borderId="105" xfId="0" applyFont="1" applyFill="1" applyBorder="1" applyProtection="1">
      <protection locked="0"/>
    </xf>
    <xf numFmtId="0" fontId="5" fillId="2" borderId="106" xfId="1" applyBorder="1" applyAlignment="1">
      <protection locked="0"/>
    </xf>
    <xf numFmtId="0" fontId="5" fillId="2" borderId="107" xfId="1" applyBorder="1" applyAlignment="1">
      <protection locked="0"/>
    </xf>
    <xf numFmtId="0" fontId="0" fillId="6" borderId="79" xfId="0" applyFill="1" applyBorder="1" applyProtection="1">
      <protection locked="0"/>
    </xf>
    <xf numFmtId="0" fontId="40" fillId="6" borderId="79" xfId="0" applyFont="1" applyFill="1" applyBorder="1" applyProtection="1">
      <protection locked="0"/>
    </xf>
    <xf numFmtId="0" fontId="5" fillId="2" borderId="8" xfId="1" applyBorder="1" applyAlignment="1">
      <protection locked="0"/>
    </xf>
    <xf numFmtId="0" fontId="5" fillId="2" borderId="3" xfId="1" applyAlignment="1">
      <protection locked="0"/>
    </xf>
    <xf numFmtId="0" fontId="5" fillId="6" borderId="80" xfId="1" applyFill="1" applyBorder="1">
      <protection locked="0"/>
    </xf>
    <xf numFmtId="0" fontId="0" fillId="6" borderId="81" xfId="0" applyFill="1" applyBorder="1" applyProtection="1">
      <protection locked="0"/>
    </xf>
    <xf numFmtId="0" fontId="40" fillId="6" borderId="81"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9" fillId="0" borderId="82" xfId="0" applyFont="1" applyBorder="1" applyProtection="1">
      <protection hidden="1"/>
    </xf>
    <xf numFmtId="0" fontId="0" fillId="0" borderId="84" xfId="0" applyBorder="1" applyAlignment="1" applyProtection="1">
      <alignment horizontal="center"/>
      <protection hidden="1"/>
    </xf>
    <xf numFmtId="0" fontId="53" fillId="4" borderId="108"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4" fillId="0" borderId="21" xfId="0" applyFont="1" applyBorder="1" applyAlignment="1" applyProtection="1">
      <alignment horizontal="right"/>
      <protection hidden="1"/>
    </xf>
    <xf numFmtId="0" fontId="0" fillId="0" borderId="109" xfId="0" applyBorder="1" applyProtection="1">
      <protection hidden="1"/>
    </xf>
    <xf numFmtId="164" fontId="3" fillId="3" borderId="110" xfId="2" applyNumberFormat="1" applyBorder="1" applyAlignment="1" applyProtection="1">
      <alignment horizontal="right"/>
      <protection hidden="1"/>
    </xf>
    <xf numFmtId="9" fontId="3" fillId="3" borderId="111" xfId="6" applyFont="1" applyFill="1" applyBorder="1" applyAlignment="1" applyProtection="1">
      <alignment horizontal="right"/>
      <protection hidden="1"/>
    </xf>
    <xf numFmtId="164" fontId="3" fillId="3" borderId="87" xfId="2" applyNumberFormat="1" applyBorder="1" applyProtection="1">
      <protection hidden="1"/>
    </xf>
    <xf numFmtId="0" fontId="6" fillId="0" borderId="87" xfId="0" applyFont="1" applyBorder="1" applyAlignment="1" applyProtection="1">
      <alignment horizontal="center" wrapText="1"/>
      <protection hidden="1"/>
    </xf>
    <xf numFmtId="0" fontId="5" fillId="2" borderId="106" xfId="1" applyBorder="1">
      <protection locked="0"/>
    </xf>
    <xf numFmtId="0" fontId="5" fillId="2" borderId="107" xfId="1" applyBorder="1">
      <protection locked="0"/>
    </xf>
    <xf numFmtId="164" fontId="3" fillId="3" borderId="112" xfId="2" applyNumberFormat="1" applyBorder="1" applyProtection="1">
      <protection hidden="1"/>
    </xf>
    <xf numFmtId="164" fontId="3" fillId="3" borderId="113" xfId="2" applyNumberFormat="1" applyBorder="1" applyProtection="1">
      <protection hidden="1"/>
    </xf>
    <xf numFmtId="164" fontId="3" fillId="3" borderId="114" xfId="2" applyNumberFormat="1" applyBorder="1" applyProtection="1">
      <protection hidden="1"/>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kurser.dtu.dk/course/2024-2025/02002" TargetMode="External"/><Relationship Id="rId2" Type="http://schemas.openxmlformats.org/officeDocument/2006/relationships/hyperlink" Target="https://kurser.dtu.dk/course/2024-2025/22051" TargetMode="External"/><Relationship Id="rId1" Type="http://schemas.openxmlformats.org/officeDocument/2006/relationships/hyperlink" Target="https://kurser.dtu.dk/course/2024-2025/01002"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280986</xdr:colOff>
      <xdr:row>20</xdr:row>
      <xdr:rowOff>2747963</xdr:rowOff>
    </xdr:from>
    <xdr:to>
      <xdr:col>3</xdr:col>
      <xdr:colOff>500061</xdr:colOff>
      <xdr:row>20</xdr:row>
      <xdr:rowOff>3376613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B9BF70D-382E-F5F8-D2EE-C3E2AAA8E1F6}"/>
            </a:ext>
          </a:extLst>
        </xdr:cNvPr>
        <xdr:cNvSpPr txBox="1"/>
      </xdr:nvSpPr>
      <xdr:spPr>
        <a:xfrm rot="16200000">
          <a:off x="5457824" y="7705725"/>
          <a:ext cx="628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clientData/>
  </xdr:twoCellAnchor>
  <xdr:twoCellAnchor>
    <xdr:from>
      <xdr:col>9</xdr:col>
      <xdr:colOff>395287</xdr:colOff>
      <xdr:row>20</xdr:row>
      <xdr:rowOff>2776539</xdr:rowOff>
    </xdr:from>
    <xdr:to>
      <xdr:col>9</xdr:col>
      <xdr:colOff>614362</xdr:colOff>
      <xdr:row>20</xdr:row>
      <xdr:rowOff>3405189</xdr:rowOff>
    </xdr:to>
    <xdr:sp macro="" textlink="">
      <xdr:nvSpPr>
        <xdr:cNvPr id="3" name="TextBox 2">
          <a:hlinkClick xmlns:r="http://schemas.openxmlformats.org/officeDocument/2006/relationships" r:id="rId2"/>
          <a:extLst>
            <a:ext uri="{FF2B5EF4-FFF2-40B4-BE49-F238E27FC236}">
              <a16:creationId xmlns:a16="http://schemas.microsoft.com/office/drawing/2014/main" id="{DD6CBDD6-41F8-DAB6-4EB0-61287E00EE21}"/>
            </a:ext>
          </a:extLst>
        </xdr:cNvPr>
        <xdr:cNvSpPr txBox="1"/>
      </xdr:nvSpPr>
      <xdr:spPr>
        <a:xfrm rot="16200000">
          <a:off x="9858375" y="7734301"/>
          <a:ext cx="628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22051</a:t>
          </a:r>
        </a:p>
      </xdr:txBody>
    </xdr:sp>
    <xdr:clientData/>
  </xdr:twoCellAnchor>
  <xdr:twoCellAnchor>
    <xdr:from>
      <xdr:col>10</xdr:col>
      <xdr:colOff>385763</xdr:colOff>
      <xdr:row>20</xdr:row>
      <xdr:rowOff>2786064</xdr:rowOff>
    </xdr:from>
    <xdr:to>
      <xdr:col>10</xdr:col>
      <xdr:colOff>604838</xdr:colOff>
      <xdr:row>21</xdr:row>
      <xdr:rowOff>4764</xdr:rowOff>
    </xdr:to>
    <xdr:sp macro="" textlink="">
      <xdr:nvSpPr>
        <xdr:cNvPr id="4" name="TextBox 3">
          <a:hlinkClick xmlns:r="http://schemas.openxmlformats.org/officeDocument/2006/relationships" r:id="rId3"/>
          <a:extLst>
            <a:ext uri="{FF2B5EF4-FFF2-40B4-BE49-F238E27FC236}">
              <a16:creationId xmlns:a16="http://schemas.microsoft.com/office/drawing/2014/main" id="{690B4DD5-90E8-66A6-58AD-1ABC12C0D454}"/>
            </a:ext>
          </a:extLst>
        </xdr:cNvPr>
        <xdr:cNvSpPr txBox="1"/>
      </xdr:nvSpPr>
      <xdr:spPr>
        <a:xfrm rot="16200000">
          <a:off x="10563226" y="7743826"/>
          <a:ext cx="628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twoCellAnchor editAs="oneCell">
    <xdr:from>
      <xdr:col>14</xdr:col>
      <xdr:colOff>95250</xdr:colOff>
      <xdr:row>2</xdr:row>
      <xdr:rowOff>123825</xdr:rowOff>
    </xdr:from>
    <xdr:to>
      <xdr:col>14</xdr:col>
      <xdr:colOff>3009536</xdr:colOff>
      <xdr:row>2</xdr:row>
      <xdr:rowOff>819063</xdr:rowOff>
    </xdr:to>
    <xdr:pic>
      <xdr:nvPicPr>
        <xdr:cNvPr id="5" name="Picture 4">
          <a:extLst>
            <a:ext uri="{FF2B5EF4-FFF2-40B4-BE49-F238E27FC236}">
              <a16:creationId xmlns:a16="http://schemas.microsoft.com/office/drawing/2014/main" id="{A805BE07-3A8A-41D7-8541-1BD1807AAF7F}"/>
            </a:ext>
          </a:extLst>
        </xdr:cNvPr>
        <xdr:cNvPicPr>
          <a:picLocks noChangeAspect="1"/>
        </xdr:cNvPicPr>
      </xdr:nvPicPr>
      <xdr:blipFill>
        <a:blip xmlns:r="http://schemas.openxmlformats.org/officeDocument/2006/relationships" r:embed="rId4"/>
        <a:stretch>
          <a:fillRect/>
        </a:stretch>
      </xdr:blipFill>
      <xdr:spPr>
        <a:xfrm>
          <a:off x="13230225" y="5048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30010" TargetMode="External"/><Relationship Id="rId3" Type="http://schemas.openxmlformats.org/officeDocument/2006/relationships/hyperlink" Target="https://kurser.dtu.dk/course/2024-2025/34600" TargetMode="External"/><Relationship Id="rId7" Type="http://schemas.openxmlformats.org/officeDocument/2006/relationships/hyperlink" Target="https://kurser.dtu.dk/course/2024-2025/22050" TargetMode="External"/><Relationship Id="rId2" Type="http://schemas.openxmlformats.org/officeDocument/2006/relationships/hyperlink" Target="https://kurser.dtu.dk/course/2024-2025/10060"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30400" TargetMode="External"/><Relationship Id="rId11" Type="http://schemas.openxmlformats.org/officeDocument/2006/relationships/drawing" Target="../drawings/drawing1.xml"/><Relationship Id="rId5" Type="http://schemas.openxmlformats.org/officeDocument/2006/relationships/hyperlink" Target="https://kurser.dtu.dk/course/2024-2025/34721" TargetMode="External"/><Relationship Id="rId10" Type="http://schemas.openxmlformats.org/officeDocument/2006/relationships/hyperlink" Target="https://kurser.dtu.dk/course/2024-2025/34654" TargetMode="External"/><Relationship Id="rId4" Type="http://schemas.openxmlformats.org/officeDocument/2006/relationships/hyperlink" Target="https://kurser.dtu.dk/course/2024-2025/34601" TargetMode="External"/><Relationship Id="rId9" Type="http://schemas.openxmlformats.org/officeDocument/2006/relationships/hyperlink" Target="https://kurser.dtu.dk/course/2024-2025/0213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V206"/>
  <sheetViews>
    <sheetView showGridLines="0" tabSelected="1" topLeftCell="A133" zoomScaleNormal="100" workbookViewId="0">
      <selection activeCell="N16" sqref="N16"/>
    </sheetView>
  </sheetViews>
  <sheetFormatPr defaultColWidth="9.140625" defaultRowHeight="15"/>
  <cols>
    <col min="1" max="1" width="58.85546875" style="9" customWidth="1"/>
    <col min="2" max="2" width="11" style="9" customWidth="1"/>
    <col min="3" max="3" width="10.85546875" style="9" customWidth="1"/>
    <col min="4" max="13" width="10.7109375" style="9" customWidth="1"/>
    <col min="14" max="14" width="9.140625" style="9"/>
    <col min="15" max="15" width="62.28515625" style="9" customWidth="1"/>
    <col min="16" max="16" width="70.5703125" style="9" bestFit="1" customWidth="1"/>
    <col min="17" max="16384" width="9.140625" style="9"/>
  </cols>
  <sheetData>
    <row r="1" spans="1:21" ht="15" customHeight="1">
      <c r="A1" s="231" t="s">
        <v>480</v>
      </c>
      <c r="B1" s="231"/>
      <c r="C1" s="231"/>
      <c r="D1" s="231"/>
      <c r="E1" s="231"/>
      <c r="F1" s="231"/>
      <c r="G1" s="231"/>
      <c r="H1" s="231"/>
      <c r="I1" s="231"/>
      <c r="J1" s="231"/>
      <c r="K1" s="231"/>
      <c r="L1" s="231"/>
      <c r="M1" s="231"/>
      <c r="N1" s="231"/>
      <c r="O1" s="13"/>
      <c r="P1" s="76" t="s">
        <v>412</v>
      </c>
    </row>
    <row r="2" spans="1:21" ht="15" customHeight="1">
      <c r="A2" s="231"/>
      <c r="B2" s="231"/>
      <c r="C2" s="231"/>
      <c r="D2" s="231"/>
      <c r="E2" s="231"/>
      <c r="F2" s="231"/>
      <c r="G2" s="231"/>
      <c r="H2" s="231"/>
      <c r="I2" s="231"/>
      <c r="J2" s="231"/>
      <c r="K2" s="231"/>
      <c r="L2" s="231"/>
      <c r="M2" s="231"/>
      <c r="N2" s="231"/>
      <c r="O2" s="13"/>
      <c r="P2" s="76" t="s">
        <v>413</v>
      </c>
    </row>
    <row r="3" spans="1:21" ht="84" customHeight="1">
      <c r="A3" s="264" t="s">
        <v>481</v>
      </c>
      <c r="B3" s="265"/>
      <c r="C3" s="265"/>
      <c r="D3" s="265"/>
      <c r="E3" s="265"/>
      <c r="F3" s="265"/>
      <c r="G3" s="265"/>
      <c r="H3" s="265"/>
      <c r="I3" s="265"/>
      <c r="J3" s="265"/>
      <c r="K3" s="265"/>
      <c r="L3" s="265"/>
      <c r="M3" s="265"/>
      <c r="N3" s="266"/>
      <c r="O3" s="14"/>
      <c r="P3" s="76" t="s">
        <v>414</v>
      </c>
    </row>
    <row r="4" spans="1:21" ht="15.75">
      <c r="A4" s="263" t="s">
        <v>353</v>
      </c>
      <c r="B4" s="232"/>
      <c r="C4" s="232"/>
      <c r="D4" s="232"/>
      <c r="E4" s="232"/>
      <c r="F4" s="232"/>
      <c r="G4" s="232"/>
      <c r="H4" s="232"/>
      <c r="I4" s="232"/>
      <c r="J4" s="232"/>
      <c r="K4" s="232"/>
      <c r="L4" s="232"/>
      <c r="M4" s="232"/>
      <c r="N4" s="232"/>
      <c r="O4" s="232"/>
      <c r="P4" s="76" t="s">
        <v>415</v>
      </c>
    </row>
    <row r="5" spans="1:21">
      <c r="A5" s="22" t="s">
        <v>266</v>
      </c>
      <c r="B5" s="245"/>
      <c r="C5" s="245"/>
      <c r="D5" s="245"/>
      <c r="E5" s="245"/>
      <c r="F5" s="245"/>
      <c r="G5" s="245"/>
      <c r="H5" s="245"/>
      <c r="I5" s="245"/>
      <c r="J5" s="245"/>
      <c r="K5" s="245"/>
      <c r="L5" s="245"/>
      <c r="M5" s="245"/>
      <c r="N5" s="246"/>
      <c r="O5" s="2"/>
      <c r="P5" s="76" t="s">
        <v>416</v>
      </c>
    </row>
    <row r="6" spans="1:21">
      <c r="A6" s="22" t="s">
        <v>264</v>
      </c>
      <c r="B6" s="245"/>
      <c r="C6" s="245"/>
      <c r="D6" s="245"/>
      <c r="E6" s="245"/>
      <c r="F6" s="245"/>
      <c r="G6" s="245"/>
      <c r="H6" s="245"/>
      <c r="I6" s="245"/>
      <c r="J6" s="245"/>
      <c r="K6" s="245"/>
      <c r="L6" s="245"/>
      <c r="M6" s="245"/>
      <c r="N6" s="246"/>
      <c r="O6" s="2"/>
    </row>
    <row r="7" spans="1:21">
      <c r="A7" s="21" t="s">
        <v>265</v>
      </c>
      <c r="B7" s="247"/>
      <c r="C7" s="247"/>
      <c r="D7" s="247"/>
      <c r="E7" s="247"/>
      <c r="F7" s="247"/>
      <c r="G7" s="247"/>
      <c r="H7" s="247"/>
      <c r="I7" s="247"/>
      <c r="J7" s="247"/>
      <c r="K7" s="247"/>
      <c r="L7" s="247"/>
      <c r="M7" s="247"/>
      <c r="N7" s="248"/>
      <c r="O7" s="2"/>
    </row>
    <row r="8" spans="1:21">
      <c r="A8" s="262"/>
      <c r="B8" s="233"/>
      <c r="C8" s="233"/>
      <c r="D8" s="233"/>
      <c r="E8" s="233"/>
      <c r="F8" s="233"/>
      <c r="G8" s="233"/>
      <c r="H8" s="233"/>
      <c r="I8" s="233"/>
      <c r="J8" s="233"/>
      <c r="K8" s="233"/>
      <c r="L8" s="233"/>
      <c r="M8" s="233"/>
      <c r="N8" s="233"/>
      <c r="O8" s="233"/>
    </row>
    <row r="9" spans="1:21" ht="15.75" customHeight="1">
      <c r="A9" s="234" t="s">
        <v>352</v>
      </c>
      <c r="B9" s="233"/>
      <c r="C9" s="233"/>
      <c r="D9" s="233"/>
      <c r="E9" s="233"/>
      <c r="F9" s="233"/>
      <c r="G9" s="233"/>
      <c r="H9" s="233"/>
      <c r="I9" s="233"/>
      <c r="J9" s="233"/>
      <c r="K9" s="233"/>
      <c r="L9" s="233"/>
      <c r="M9" s="233"/>
      <c r="N9" s="235"/>
      <c r="O9" s="233"/>
    </row>
    <row r="10" spans="1:21" ht="15.75" customHeight="1">
      <c r="A10" s="21" t="s">
        <v>259</v>
      </c>
      <c r="B10" s="245"/>
      <c r="C10" s="245"/>
      <c r="D10" s="245"/>
      <c r="E10" s="245"/>
      <c r="F10" s="245"/>
      <c r="G10" s="245"/>
      <c r="H10" s="245"/>
      <c r="I10" s="245"/>
      <c r="J10" s="245"/>
      <c r="K10" s="245"/>
      <c r="L10" s="245"/>
      <c r="M10" s="245"/>
      <c r="N10" s="246"/>
      <c r="O10" s="2"/>
    </row>
    <row r="11" spans="1:21" ht="15.75" customHeight="1">
      <c r="A11" s="23" t="s">
        <v>417</v>
      </c>
      <c r="B11" s="250"/>
      <c r="C11" s="251"/>
      <c r="D11" s="251"/>
      <c r="E11" s="251"/>
      <c r="F11" s="251"/>
      <c r="G11" s="251"/>
      <c r="H11" s="251"/>
      <c r="I11" s="251"/>
      <c r="J11" s="251"/>
      <c r="K11" s="251"/>
      <c r="L11" s="251"/>
      <c r="M11" s="251"/>
      <c r="N11" s="252"/>
      <c r="O11" s="2"/>
    </row>
    <row r="12" spans="1:21" ht="15.75" customHeight="1">
      <c r="A12" s="23" t="s">
        <v>267</v>
      </c>
      <c r="B12" s="249"/>
      <c r="C12" s="254"/>
      <c r="D12" s="233"/>
      <c r="E12" s="233"/>
      <c r="F12" s="237"/>
      <c r="G12" s="237"/>
      <c r="H12" s="237"/>
      <c r="I12" s="237"/>
      <c r="J12" s="237"/>
      <c r="K12" s="233"/>
      <c r="L12" s="233"/>
      <c r="M12" s="233"/>
      <c r="N12" s="233"/>
    </row>
    <row r="13" spans="1:21">
      <c r="A13" s="22" t="s">
        <v>263</v>
      </c>
      <c r="B13" s="253"/>
      <c r="C13" s="255"/>
      <c r="D13" s="233"/>
      <c r="E13" s="233"/>
      <c r="F13" s="237"/>
      <c r="G13" s="237"/>
      <c r="H13" s="237"/>
      <c r="I13" s="237"/>
      <c r="J13" s="237"/>
      <c r="K13" s="236"/>
      <c r="L13" s="233"/>
      <c r="M13" s="233"/>
      <c r="N13" s="233"/>
    </row>
    <row r="14" spans="1:21">
      <c r="A14" s="8"/>
      <c r="B14" s="233"/>
      <c r="C14" s="233"/>
      <c r="D14" s="233"/>
      <c r="E14" s="233"/>
      <c r="F14" s="233"/>
      <c r="G14" s="233"/>
      <c r="H14" s="233"/>
      <c r="I14" s="233"/>
      <c r="J14" s="233"/>
      <c r="K14" s="233"/>
      <c r="L14" s="233"/>
      <c r="M14" s="233"/>
      <c r="N14" s="233"/>
      <c r="O14" s="233"/>
      <c r="U14" s="12"/>
    </row>
    <row r="15" spans="1:21">
      <c r="A15" s="238" t="s">
        <v>351</v>
      </c>
      <c r="B15" s="233"/>
      <c r="C15" s="233"/>
      <c r="D15" s="233"/>
      <c r="E15" s="233"/>
      <c r="F15" s="233"/>
      <c r="G15" s="233"/>
      <c r="H15" s="233"/>
      <c r="I15" s="233"/>
      <c r="J15" s="233"/>
      <c r="K15" s="233"/>
      <c r="L15" s="233"/>
      <c r="M15" s="233"/>
      <c r="N15" s="239"/>
      <c r="O15" s="233"/>
    </row>
    <row r="16" spans="1:21">
      <c r="A16" s="22" t="s">
        <v>260</v>
      </c>
      <c r="B16" s="17"/>
      <c r="C16" s="236"/>
      <c r="D16" s="233"/>
      <c r="E16" s="233"/>
      <c r="F16" s="237"/>
      <c r="G16" s="237"/>
      <c r="H16" s="237"/>
      <c r="I16" s="237"/>
      <c r="J16" s="237"/>
      <c r="K16" s="233"/>
      <c r="L16" s="240" t="s">
        <v>354</v>
      </c>
      <c r="M16" s="240"/>
      <c r="N16" s="261" t="str">
        <f>IFERROR(IF(SUM(ISNUMBER(B24),ISNUMBER(C24),ISNUMBER(B25),ISNUMBER(C25),ISNUMBER(C26),ISNUMBER(B26))=6,SUMPRODUCT(B24:B122,C24:C122)/SUM(B24:B122)," ")," ")</f>
        <v xml:space="preserve"> </v>
      </c>
      <c r="O16" s="260" t="s">
        <v>347</v>
      </c>
    </row>
    <row r="17" spans="1:22">
      <c r="A17" s="21" t="s">
        <v>261</v>
      </c>
      <c r="B17" s="256"/>
      <c r="C17" s="236"/>
      <c r="D17" s="233"/>
      <c r="E17" s="233"/>
      <c r="F17" s="237"/>
      <c r="G17" s="237"/>
      <c r="H17" s="237"/>
      <c r="I17" s="237"/>
      <c r="J17" s="237"/>
      <c r="K17" s="237"/>
      <c r="L17" s="241"/>
      <c r="M17" s="241"/>
      <c r="N17" s="242"/>
      <c r="O17" s="243" t="s">
        <v>348</v>
      </c>
    </row>
    <row r="18" spans="1:22">
      <c r="A18" s="258" t="s">
        <v>262</v>
      </c>
      <c r="B18" s="257"/>
      <c r="C18" s="236"/>
      <c r="D18" s="233"/>
      <c r="E18" s="233"/>
      <c r="F18" s="237"/>
      <c r="G18" s="233"/>
      <c r="H18" s="233"/>
      <c r="I18" s="233"/>
      <c r="J18" s="233"/>
      <c r="K18" s="237"/>
      <c r="L18" s="241"/>
      <c r="M18" s="241"/>
      <c r="N18" s="242"/>
      <c r="O18" s="243" t="s">
        <v>349</v>
      </c>
    </row>
    <row r="19" spans="1:22" ht="15.75" thickBot="1">
      <c r="A19" s="259"/>
      <c r="C19" s="2"/>
      <c r="F19" s="1"/>
      <c r="G19" s="1"/>
      <c r="H19" s="1"/>
      <c r="I19" s="1"/>
      <c r="J19" s="1"/>
      <c r="K19" s="18"/>
      <c r="N19" s="244"/>
    </row>
    <row r="20" spans="1:22" ht="15.75" thickBot="1">
      <c r="A20" s="1" t="s">
        <v>350</v>
      </c>
      <c r="D20" s="85" t="s">
        <v>418</v>
      </c>
      <c r="E20" s="86"/>
      <c r="F20" s="86"/>
      <c r="G20" s="86"/>
      <c r="H20" s="86"/>
      <c r="I20" s="86"/>
      <c r="J20" s="86"/>
      <c r="K20" s="86"/>
      <c r="L20" s="86"/>
      <c r="M20" s="86"/>
      <c r="N20" s="87"/>
      <c r="O20" s="57"/>
    </row>
    <row r="21" spans="1:22" ht="268.5" customHeight="1" thickBot="1">
      <c r="A21" s="291" t="s">
        <v>503</v>
      </c>
      <c r="B21" s="292" t="s">
        <v>504</v>
      </c>
      <c r="C21" s="293" t="s">
        <v>505</v>
      </c>
      <c r="D21" s="267" t="s">
        <v>443</v>
      </c>
      <c r="E21" s="268" t="s">
        <v>444</v>
      </c>
      <c r="F21" s="268" t="s">
        <v>472</v>
      </c>
      <c r="G21" s="269" t="s">
        <v>473</v>
      </c>
      <c r="H21" s="269" t="s">
        <v>474</v>
      </c>
      <c r="I21" s="268" t="s">
        <v>475</v>
      </c>
      <c r="J21" s="268" t="s">
        <v>476</v>
      </c>
      <c r="K21" s="268" t="s">
        <v>477</v>
      </c>
      <c r="L21" s="268" t="s">
        <v>478</v>
      </c>
      <c r="M21" s="270" t="s">
        <v>479</v>
      </c>
      <c r="N21" s="301" t="s">
        <v>453</v>
      </c>
      <c r="O21" s="58"/>
    </row>
    <row r="22" spans="1:22" ht="15.75" thickBot="1">
      <c r="A22" s="294" t="s">
        <v>506</v>
      </c>
      <c r="B22" s="295">
        <f>SUM(B24:B122,B124:B143)</f>
        <v>0</v>
      </c>
      <c r="C22" s="10"/>
      <c r="D22" s="59" t="str" cm="1">
        <f t="array" ref="D22">IFERROR(SUMPRODUCT($B$24:$B$143*(60*$B$12/$B$13),D$24:D$143)/100,"")</f>
        <v/>
      </c>
      <c r="E22" s="59" t="str" cm="1">
        <f t="array" ref="E22">IFERROR(SUMPRODUCT($B$24:$B$143*(60*$B$12/$B$13),E$24:E$143)/100,"")</f>
        <v/>
      </c>
      <c r="F22" s="59" t="str" cm="1">
        <f t="array" ref="F22">IFERROR(SUMPRODUCT($B$24:$B$143*(60*$B$12/$B$13),F$24:F$143)/100,"")</f>
        <v/>
      </c>
      <c r="G22" s="59" t="str" cm="1">
        <f t="array" ref="G22">IFERROR(SUMPRODUCT($B$24:$B$143*(60*$B$12/$B$13),G$24:G$143)/100,"")</f>
        <v/>
      </c>
      <c r="H22" s="59" t="str" cm="1">
        <f t="array" ref="H22">IFERROR(SUMPRODUCT($B$24:$B$143*(60*$B$12/$B$13),H$24:H$143)/100,"")</f>
        <v/>
      </c>
      <c r="I22" s="59" t="str" cm="1">
        <f t="array" ref="I22">IFERROR(SUMPRODUCT($B$24:$B$143*(60*$B$12/$B$13),I$24:I$143)/100,"")</f>
        <v/>
      </c>
      <c r="J22" s="59" t="str" cm="1">
        <f t="array" ref="J22">IFERROR(SUMPRODUCT($B$24:$B$143*(60*$B$12/$B$13),J$24:J$143)/100,"")</f>
        <v/>
      </c>
      <c r="K22" s="59" t="str" cm="1">
        <f t="array" ref="K22">IFERROR(SUMPRODUCT($B$24:$B$143*(60*$B$12/$B$13),K$24:K$143)/100,"")</f>
        <v/>
      </c>
      <c r="L22" s="59" t="str" cm="1">
        <f t="array" ref="L22">IFERROR(SUMPRODUCT($B$24:$B$143*(60*$B$12/$B$13),L$24:L$143)/100,"")</f>
        <v/>
      </c>
      <c r="M22" s="59" t="str" cm="1">
        <f t="array" ref="M22">IFERROR(SUMPRODUCT($B$24:$B$143*(60*$B$12/$B$13),M$24:M$143)/100,"")</f>
        <v/>
      </c>
      <c r="N22" s="299" t="str">
        <f>IFERROR((B22-SUM(D22:M22))/B22,"")</f>
        <v/>
      </c>
      <c r="Q22"/>
      <c r="R22"/>
      <c r="S22"/>
      <c r="T22"/>
      <c r="U22"/>
      <c r="V22"/>
    </row>
    <row r="23" spans="1:22" ht="30.75" customHeight="1" thickBot="1">
      <c r="A23" s="296" t="s">
        <v>507</v>
      </c>
      <c r="B23" s="297"/>
      <c r="C23" s="298">
        <f>IFERROR(AVERAGE(C24:C122),)</f>
        <v>0</v>
      </c>
      <c r="D23" s="304">
        <f>IFERROR(SUMPRODUCT($B$24:$B$122,$C$24:$C$122,D24:D122)/SUMPRODUCT($B$24:$B$122,D24:D122),)</f>
        <v>0</v>
      </c>
      <c r="E23" s="305">
        <f>IFERROR(SUMPRODUCT($B$24:$B$122,$C$24:$C$122,E24:E122)/SUMPRODUCT($B$24:$B$122,E24:E122),)</f>
        <v>0</v>
      </c>
      <c r="F23" s="305">
        <f t="shared" ref="F23:M23" si="0">IFERROR(SUMPRODUCT($B$24:$B$122,$C$24:$C$122,F24:F122)/SUMPRODUCT($B$24:$B$122,F24:F122),)</f>
        <v>0</v>
      </c>
      <c r="G23" s="305">
        <f>IFERROR(SUMPRODUCT($B$24:$B$122,$C$24:$C$122,G24:G122)/SUMPRODUCT($B$24:$B$122,G24:G122),)</f>
        <v>0</v>
      </c>
      <c r="H23" s="305">
        <f t="shared" si="0"/>
        <v>0</v>
      </c>
      <c r="I23" s="305">
        <f>IFERROR(SUMPRODUCT($B$24:$B$122,$C$24:$C$122,I24:I122)/SUMPRODUCT($B$24:$B$122,I24:I122),)</f>
        <v>0</v>
      </c>
      <c r="J23" s="305">
        <f t="shared" si="0"/>
        <v>0</v>
      </c>
      <c r="K23" s="305">
        <f t="shared" si="0"/>
        <v>0</v>
      </c>
      <c r="L23" s="305">
        <f t="shared" si="0"/>
        <v>0</v>
      </c>
      <c r="M23" s="306">
        <f t="shared" si="0"/>
        <v>0</v>
      </c>
      <c r="N23" s="300">
        <f>IFERROR(SUMPRODUCT($B$24:$B$122,$C$24:$C$122,N24:N122)/SUMPRODUCT($B$24:$B$122,N24:N122),0)</f>
        <v>0</v>
      </c>
      <c r="O23" s="60" t="s">
        <v>419</v>
      </c>
      <c r="P23" s="61" t="s">
        <v>420</v>
      </c>
      <c r="Q23"/>
      <c r="R23"/>
      <c r="S23"/>
      <c r="T23"/>
      <c r="U23"/>
      <c r="V23"/>
    </row>
    <row r="24" spans="1:22">
      <c r="A24" s="17" t="s">
        <v>258</v>
      </c>
      <c r="B24" s="17"/>
      <c r="C24" s="62"/>
      <c r="D24" s="302"/>
      <c r="E24" s="303"/>
      <c r="F24" s="303"/>
      <c r="G24" s="303"/>
      <c r="H24" s="303"/>
      <c r="I24" s="303"/>
      <c r="J24" s="303"/>
      <c r="K24" s="303"/>
      <c r="L24" s="303"/>
      <c r="M24" s="303"/>
      <c r="N24" s="64" t="str">
        <f t="shared" ref="N24:N55" si="1">IF(ISBLANK(B24)," ",100-SUM(D24:M24))</f>
        <v xml:space="preserve"> </v>
      </c>
      <c r="O24" s="65"/>
      <c r="P24" s="65"/>
      <c r="Q24"/>
      <c r="R24"/>
      <c r="S24"/>
      <c r="T24"/>
      <c r="U24"/>
      <c r="V24"/>
    </row>
    <row r="25" spans="1:22" ht="14.45" customHeight="1">
      <c r="A25" s="17" t="s">
        <v>268</v>
      </c>
      <c r="B25" s="17"/>
      <c r="C25" s="62"/>
      <c r="D25" s="63"/>
      <c r="E25" s="17"/>
      <c r="F25" s="17"/>
      <c r="G25" s="17"/>
      <c r="H25" s="17"/>
      <c r="I25" s="17"/>
      <c r="J25" s="17"/>
      <c r="K25" s="17"/>
      <c r="L25" s="17"/>
      <c r="M25" s="17"/>
      <c r="N25" s="64" t="str">
        <f t="shared" si="1"/>
        <v xml:space="preserve"> </v>
      </c>
      <c r="O25" s="65"/>
      <c r="P25" s="65"/>
      <c r="Q25"/>
      <c r="R25"/>
      <c r="S25"/>
      <c r="T25"/>
      <c r="U25"/>
      <c r="V25"/>
    </row>
    <row r="26" spans="1:22">
      <c r="A26" s="17" t="s">
        <v>269</v>
      </c>
      <c r="B26" s="17"/>
      <c r="C26" s="62"/>
      <c r="D26" s="63"/>
      <c r="E26" s="17"/>
      <c r="F26" s="17"/>
      <c r="G26" s="17"/>
      <c r="H26" s="17"/>
      <c r="I26" s="17"/>
      <c r="J26" s="17"/>
      <c r="K26" s="17"/>
      <c r="L26" s="17"/>
      <c r="M26" s="17"/>
      <c r="N26" s="64" t="str">
        <f t="shared" si="1"/>
        <v xml:space="preserve"> </v>
      </c>
      <c r="O26" s="65"/>
      <c r="P26" s="65"/>
      <c r="Q26"/>
      <c r="R26"/>
      <c r="S26"/>
      <c r="T26"/>
      <c r="U26"/>
      <c r="V26"/>
    </row>
    <row r="27" spans="1:22">
      <c r="A27" s="17" t="s">
        <v>270</v>
      </c>
      <c r="B27" s="17"/>
      <c r="C27" s="62"/>
      <c r="D27" s="63"/>
      <c r="E27" s="17"/>
      <c r="F27" s="17"/>
      <c r="G27" s="17"/>
      <c r="H27" s="17"/>
      <c r="I27" s="17"/>
      <c r="J27" s="17"/>
      <c r="K27" s="17"/>
      <c r="L27" s="17"/>
      <c r="M27" s="17"/>
      <c r="N27" s="64" t="str">
        <f t="shared" si="1"/>
        <v xml:space="preserve"> </v>
      </c>
      <c r="O27" s="65"/>
      <c r="P27" s="65"/>
      <c r="Q27"/>
      <c r="R27"/>
      <c r="S27"/>
      <c r="T27"/>
      <c r="U27"/>
      <c r="V27"/>
    </row>
    <row r="28" spans="1:22" ht="15.75" customHeight="1">
      <c r="A28" s="17" t="s">
        <v>271</v>
      </c>
      <c r="B28" s="17"/>
      <c r="C28" s="62"/>
      <c r="D28" s="63"/>
      <c r="E28" s="17"/>
      <c r="F28" s="17"/>
      <c r="G28" s="17"/>
      <c r="H28" s="17"/>
      <c r="I28" s="17"/>
      <c r="J28" s="17"/>
      <c r="K28" s="17"/>
      <c r="L28" s="17"/>
      <c r="M28" s="17"/>
      <c r="N28" s="64" t="str">
        <f t="shared" si="1"/>
        <v xml:space="preserve"> </v>
      </c>
      <c r="O28" s="65"/>
      <c r="P28" s="65"/>
      <c r="Q28"/>
      <c r="R28"/>
      <c r="S28"/>
      <c r="T28"/>
      <c r="U28"/>
      <c r="V28"/>
    </row>
    <row r="29" spans="1:22">
      <c r="A29" s="17" t="s">
        <v>272</v>
      </c>
      <c r="B29" s="17"/>
      <c r="C29" s="62"/>
      <c r="D29" s="63"/>
      <c r="E29" s="17"/>
      <c r="F29" s="17"/>
      <c r="G29" s="17"/>
      <c r="H29" s="17"/>
      <c r="I29" s="17"/>
      <c r="J29" s="17"/>
      <c r="K29" s="17"/>
      <c r="L29" s="17"/>
      <c r="M29" s="17"/>
      <c r="N29" s="64" t="str">
        <f t="shared" si="1"/>
        <v xml:space="preserve"> </v>
      </c>
      <c r="O29" s="65"/>
      <c r="P29" s="65"/>
      <c r="Q29"/>
      <c r="R29"/>
      <c r="S29"/>
      <c r="T29"/>
      <c r="U29"/>
      <c r="V29"/>
    </row>
    <row r="30" spans="1:22" ht="15.75" customHeight="1">
      <c r="A30" s="17" t="s">
        <v>273</v>
      </c>
      <c r="B30" s="17"/>
      <c r="C30" s="62"/>
      <c r="D30" s="63"/>
      <c r="E30" s="17"/>
      <c r="F30" s="17"/>
      <c r="G30" s="17"/>
      <c r="H30" s="17"/>
      <c r="I30" s="17"/>
      <c r="J30" s="17"/>
      <c r="K30" s="17"/>
      <c r="L30" s="17"/>
      <c r="M30" s="17"/>
      <c r="N30" s="64" t="str">
        <f t="shared" si="1"/>
        <v xml:space="preserve"> </v>
      </c>
      <c r="O30" s="65"/>
      <c r="P30" s="65"/>
      <c r="Q30"/>
      <c r="R30"/>
      <c r="S30"/>
      <c r="T30"/>
      <c r="U30"/>
      <c r="V30"/>
    </row>
    <row r="31" spans="1:22">
      <c r="A31" s="17" t="s">
        <v>274</v>
      </c>
      <c r="B31" s="17"/>
      <c r="C31" s="62"/>
      <c r="D31" s="63"/>
      <c r="E31" s="17"/>
      <c r="F31" s="17"/>
      <c r="G31" s="17"/>
      <c r="H31" s="17"/>
      <c r="I31" s="17"/>
      <c r="J31" s="17"/>
      <c r="K31" s="17"/>
      <c r="L31" s="17"/>
      <c r="M31" s="17"/>
      <c r="N31" s="64" t="str">
        <f t="shared" si="1"/>
        <v xml:space="preserve"> </v>
      </c>
      <c r="O31" s="65"/>
      <c r="P31" s="65"/>
      <c r="Q31"/>
      <c r="R31"/>
      <c r="S31"/>
      <c r="T31"/>
      <c r="U31"/>
      <c r="V31"/>
    </row>
    <row r="32" spans="1:22">
      <c r="A32" s="17" t="s">
        <v>275</v>
      </c>
      <c r="B32" s="17"/>
      <c r="C32" s="62"/>
      <c r="D32" s="63"/>
      <c r="E32" s="17"/>
      <c r="F32" s="17"/>
      <c r="G32" s="17"/>
      <c r="H32" s="17"/>
      <c r="I32" s="17"/>
      <c r="J32" s="17"/>
      <c r="K32" s="17"/>
      <c r="L32" s="17"/>
      <c r="M32" s="17"/>
      <c r="N32" s="64" t="str">
        <f t="shared" si="1"/>
        <v xml:space="preserve"> </v>
      </c>
      <c r="O32" s="65"/>
      <c r="P32" s="65"/>
      <c r="Q32"/>
      <c r="R32"/>
      <c r="S32"/>
      <c r="T32"/>
      <c r="U32"/>
      <c r="V32"/>
    </row>
    <row r="33" spans="1:22">
      <c r="A33" s="17" t="s">
        <v>276</v>
      </c>
      <c r="B33" s="17"/>
      <c r="C33" s="62"/>
      <c r="D33" s="63"/>
      <c r="E33" s="17"/>
      <c r="F33" s="17"/>
      <c r="G33" s="17"/>
      <c r="H33" s="17"/>
      <c r="I33" s="17"/>
      <c r="J33" s="17"/>
      <c r="K33" s="17"/>
      <c r="L33" s="17"/>
      <c r="M33" s="17"/>
      <c r="N33" s="64" t="str">
        <f t="shared" si="1"/>
        <v xml:space="preserve"> </v>
      </c>
      <c r="O33" s="65"/>
      <c r="P33" s="65"/>
      <c r="Q33"/>
      <c r="R33"/>
      <c r="S33"/>
      <c r="T33"/>
      <c r="U33"/>
      <c r="V33"/>
    </row>
    <row r="34" spans="1:22">
      <c r="A34" s="17" t="s">
        <v>277</v>
      </c>
      <c r="B34" s="17"/>
      <c r="C34" s="62"/>
      <c r="D34" s="63"/>
      <c r="E34" s="17"/>
      <c r="F34" s="17"/>
      <c r="G34" s="17"/>
      <c r="H34" s="17"/>
      <c r="I34" s="17"/>
      <c r="J34" s="17"/>
      <c r="K34" s="17"/>
      <c r="L34" s="17"/>
      <c r="M34" s="17"/>
      <c r="N34" s="64" t="str">
        <f t="shared" si="1"/>
        <v xml:space="preserve"> </v>
      </c>
      <c r="O34" s="65"/>
      <c r="P34" s="65"/>
      <c r="Q34"/>
      <c r="R34"/>
      <c r="S34"/>
      <c r="T34"/>
      <c r="U34"/>
      <c r="V34"/>
    </row>
    <row r="35" spans="1:22">
      <c r="A35" s="17" t="s">
        <v>278</v>
      </c>
      <c r="B35" s="17"/>
      <c r="C35" s="62"/>
      <c r="D35" s="63"/>
      <c r="E35" s="17"/>
      <c r="F35" s="17"/>
      <c r="G35" s="17"/>
      <c r="H35" s="17"/>
      <c r="I35" s="17"/>
      <c r="J35" s="17"/>
      <c r="K35" s="17"/>
      <c r="L35" s="17"/>
      <c r="M35" s="17"/>
      <c r="N35" s="64" t="str">
        <f t="shared" si="1"/>
        <v xml:space="preserve"> </v>
      </c>
      <c r="O35" s="65"/>
      <c r="P35" s="65"/>
      <c r="Q35"/>
      <c r="R35"/>
      <c r="S35"/>
      <c r="T35"/>
      <c r="U35"/>
      <c r="V35"/>
    </row>
    <row r="36" spans="1:22">
      <c r="A36" s="17" t="s">
        <v>279</v>
      </c>
      <c r="B36" s="17"/>
      <c r="C36" s="62"/>
      <c r="D36" s="63"/>
      <c r="E36" s="17"/>
      <c r="F36" s="17"/>
      <c r="G36" s="17"/>
      <c r="H36" s="17"/>
      <c r="I36" s="17"/>
      <c r="J36" s="17"/>
      <c r="K36" s="17"/>
      <c r="L36" s="17"/>
      <c r="M36" s="17"/>
      <c r="N36" s="64" t="str">
        <f t="shared" si="1"/>
        <v xml:space="preserve"> </v>
      </c>
      <c r="O36" s="65"/>
      <c r="P36" s="65"/>
      <c r="Q36"/>
      <c r="R36"/>
      <c r="S36"/>
      <c r="T36"/>
      <c r="U36"/>
      <c r="V36"/>
    </row>
    <row r="37" spans="1:22">
      <c r="A37" s="17" t="s">
        <v>280</v>
      </c>
      <c r="B37" s="17"/>
      <c r="C37" s="62"/>
      <c r="D37" s="63"/>
      <c r="E37" s="17"/>
      <c r="F37" s="17"/>
      <c r="G37" s="17"/>
      <c r="H37" s="17"/>
      <c r="I37" s="17"/>
      <c r="J37" s="17"/>
      <c r="K37" s="17"/>
      <c r="L37" s="17"/>
      <c r="M37" s="17"/>
      <c r="N37" s="64" t="str">
        <f t="shared" si="1"/>
        <v xml:space="preserve"> </v>
      </c>
      <c r="O37" s="65"/>
      <c r="P37" s="65"/>
      <c r="Q37"/>
      <c r="R37"/>
      <c r="S37"/>
      <c r="T37"/>
      <c r="U37"/>
      <c r="V37"/>
    </row>
    <row r="38" spans="1:22">
      <c r="A38" s="17" t="s">
        <v>281</v>
      </c>
      <c r="B38" s="17"/>
      <c r="C38" s="62"/>
      <c r="D38" s="63"/>
      <c r="E38" s="17"/>
      <c r="F38" s="17"/>
      <c r="G38" s="17"/>
      <c r="H38" s="17"/>
      <c r="I38" s="17"/>
      <c r="J38" s="17"/>
      <c r="K38" s="17"/>
      <c r="L38" s="17"/>
      <c r="M38" s="17"/>
      <c r="N38" s="64" t="str">
        <f t="shared" si="1"/>
        <v xml:space="preserve"> </v>
      </c>
      <c r="O38" s="65"/>
      <c r="P38" s="65"/>
      <c r="Q38"/>
      <c r="R38"/>
      <c r="S38"/>
      <c r="T38"/>
      <c r="U38"/>
      <c r="V38"/>
    </row>
    <row r="39" spans="1:22">
      <c r="A39" s="17" t="s">
        <v>282</v>
      </c>
      <c r="B39" s="17"/>
      <c r="C39" s="62"/>
      <c r="D39" s="63"/>
      <c r="E39" s="17"/>
      <c r="F39" s="17"/>
      <c r="G39" s="17"/>
      <c r="H39" s="17"/>
      <c r="I39" s="17"/>
      <c r="J39" s="17"/>
      <c r="K39" s="17"/>
      <c r="L39" s="17"/>
      <c r="M39" s="17"/>
      <c r="N39" s="64" t="str">
        <f t="shared" si="1"/>
        <v xml:space="preserve"> </v>
      </c>
      <c r="O39" s="65"/>
      <c r="P39" s="65"/>
      <c r="Q39"/>
      <c r="R39"/>
      <c r="S39"/>
      <c r="T39"/>
      <c r="U39"/>
      <c r="V39"/>
    </row>
    <row r="40" spans="1:22">
      <c r="A40" s="17" t="s">
        <v>283</v>
      </c>
      <c r="B40" s="17"/>
      <c r="C40" s="62"/>
      <c r="D40" s="63"/>
      <c r="E40" s="17"/>
      <c r="F40" s="17"/>
      <c r="G40" s="17"/>
      <c r="H40" s="17"/>
      <c r="I40" s="17"/>
      <c r="J40" s="17"/>
      <c r="K40" s="17"/>
      <c r="L40" s="17"/>
      <c r="M40" s="17"/>
      <c r="N40" s="64" t="str">
        <f t="shared" si="1"/>
        <v xml:space="preserve"> </v>
      </c>
      <c r="O40" s="65"/>
      <c r="P40" s="65"/>
      <c r="Q40"/>
      <c r="R40"/>
      <c r="S40"/>
      <c r="T40"/>
      <c r="U40"/>
      <c r="V40"/>
    </row>
    <row r="41" spans="1:22">
      <c r="A41" s="17" t="s">
        <v>284</v>
      </c>
      <c r="B41" s="17"/>
      <c r="C41" s="62"/>
      <c r="D41" s="63"/>
      <c r="E41" s="17"/>
      <c r="F41" s="17"/>
      <c r="G41" s="17"/>
      <c r="H41" s="17"/>
      <c r="I41" s="17"/>
      <c r="J41" s="17"/>
      <c r="K41" s="17"/>
      <c r="L41" s="17"/>
      <c r="M41" s="17"/>
      <c r="N41" s="64" t="str">
        <f t="shared" si="1"/>
        <v xml:space="preserve"> </v>
      </c>
      <c r="O41" s="65"/>
      <c r="P41" s="65"/>
      <c r="Q41"/>
      <c r="R41"/>
      <c r="S41"/>
      <c r="T41"/>
      <c r="U41"/>
      <c r="V41"/>
    </row>
    <row r="42" spans="1:22">
      <c r="A42" s="17" t="s">
        <v>285</v>
      </c>
      <c r="B42" s="17"/>
      <c r="C42" s="62"/>
      <c r="D42" s="63"/>
      <c r="E42" s="17"/>
      <c r="F42" s="17"/>
      <c r="G42" s="17"/>
      <c r="H42" s="17"/>
      <c r="I42" s="17"/>
      <c r="J42" s="17"/>
      <c r="K42" s="17"/>
      <c r="L42" s="17"/>
      <c r="M42" s="17"/>
      <c r="N42" s="64" t="str">
        <f t="shared" si="1"/>
        <v xml:space="preserve"> </v>
      </c>
      <c r="O42" s="65"/>
      <c r="P42" s="65"/>
      <c r="Q42"/>
      <c r="R42"/>
      <c r="S42"/>
      <c r="T42"/>
      <c r="U42"/>
      <c r="V42"/>
    </row>
    <row r="43" spans="1:22">
      <c r="A43" s="17" t="s">
        <v>286</v>
      </c>
      <c r="B43" s="17"/>
      <c r="C43" s="62"/>
      <c r="D43" s="63"/>
      <c r="E43" s="17"/>
      <c r="F43" s="17"/>
      <c r="G43" s="17"/>
      <c r="H43" s="17"/>
      <c r="I43" s="17"/>
      <c r="J43" s="17"/>
      <c r="K43" s="17"/>
      <c r="L43" s="17"/>
      <c r="M43" s="17"/>
      <c r="N43" s="64" t="str">
        <f t="shared" si="1"/>
        <v xml:space="preserve"> </v>
      </c>
      <c r="O43" s="65"/>
      <c r="P43" s="65"/>
      <c r="Q43"/>
      <c r="R43"/>
      <c r="S43"/>
      <c r="T43"/>
      <c r="U43"/>
      <c r="V43"/>
    </row>
    <row r="44" spans="1:22">
      <c r="A44" s="17" t="s">
        <v>287</v>
      </c>
      <c r="B44" s="17"/>
      <c r="C44" s="62"/>
      <c r="D44" s="63"/>
      <c r="E44" s="17"/>
      <c r="F44" s="17"/>
      <c r="G44" s="17"/>
      <c r="H44" s="17"/>
      <c r="I44" s="17"/>
      <c r="J44" s="17"/>
      <c r="K44" s="17"/>
      <c r="L44" s="17"/>
      <c r="M44" s="17"/>
      <c r="N44" s="64" t="str">
        <f t="shared" si="1"/>
        <v xml:space="preserve"> </v>
      </c>
      <c r="O44" s="65"/>
      <c r="P44" s="65"/>
      <c r="Q44"/>
      <c r="R44"/>
      <c r="S44"/>
      <c r="T44"/>
      <c r="U44"/>
      <c r="V44"/>
    </row>
    <row r="45" spans="1:22">
      <c r="A45" s="17" t="s">
        <v>288</v>
      </c>
      <c r="B45" s="17"/>
      <c r="C45" s="62"/>
      <c r="D45" s="63"/>
      <c r="E45" s="17"/>
      <c r="F45" s="17"/>
      <c r="G45" s="17"/>
      <c r="H45" s="17"/>
      <c r="I45" s="17"/>
      <c r="J45" s="17"/>
      <c r="K45" s="17"/>
      <c r="L45" s="17"/>
      <c r="M45" s="17"/>
      <c r="N45" s="64" t="str">
        <f t="shared" si="1"/>
        <v xml:space="preserve"> </v>
      </c>
      <c r="O45" s="65"/>
      <c r="P45" s="65"/>
      <c r="Q45"/>
      <c r="R45"/>
      <c r="S45"/>
      <c r="T45"/>
      <c r="U45"/>
      <c r="V45"/>
    </row>
    <row r="46" spans="1:22">
      <c r="A46" s="17" t="s">
        <v>289</v>
      </c>
      <c r="B46" s="17"/>
      <c r="C46" s="62"/>
      <c r="D46" s="63"/>
      <c r="E46" s="17"/>
      <c r="F46" s="17"/>
      <c r="G46" s="17"/>
      <c r="H46" s="17"/>
      <c r="I46" s="17"/>
      <c r="J46" s="17"/>
      <c r="K46" s="17"/>
      <c r="L46" s="17"/>
      <c r="M46" s="17"/>
      <c r="N46" s="64" t="str">
        <f t="shared" si="1"/>
        <v xml:space="preserve"> </v>
      </c>
      <c r="O46" s="65"/>
      <c r="P46" s="65"/>
      <c r="Q46"/>
      <c r="R46"/>
      <c r="S46"/>
      <c r="T46"/>
      <c r="U46"/>
      <c r="V46"/>
    </row>
    <row r="47" spans="1:22">
      <c r="A47" s="17" t="s">
        <v>290</v>
      </c>
      <c r="B47" s="17"/>
      <c r="C47" s="62"/>
      <c r="D47" s="63"/>
      <c r="E47" s="17"/>
      <c r="F47" s="17"/>
      <c r="G47" s="17"/>
      <c r="H47" s="17"/>
      <c r="I47" s="17"/>
      <c r="J47" s="17"/>
      <c r="K47" s="17"/>
      <c r="L47" s="17"/>
      <c r="M47" s="17"/>
      <c r="N47" s="64" t="str">
        <f t="shared" si="1"/>
        <v xml:space="preserve"> </v>
      </c>
      <c r="O47" s="65"/>
      <c r="P47" s="65"/>
      <c r="Q47"/>
      <c r="R47"/>
      <c r="S47"/>
      <c r="T47"/>
      <c r="U47"/>
      <c r="V47"/>
    </row>
    <row r="48" spans="1:22">
      <c r="A48" s="17" t="s">
        <v>291</v>
      </c>
      <c r="B48" s="17"/>
      <c r="C48" s="62"/>
      <c r="D48" s="63"/>
      <c r="E48" s="17"/>
      <c r="F48" s="17"/>
      <c r="G48" s="17"/>
      <c r="H48" s="17"/>
      <c r="I48" s="17"/>
      <c r="J48" s="17"/>
      <c r="K48" s="17"/>
      <c r="L48" s="17"/>
      <c r="M48" s="17"/>
      <c r="N48" s="64" t="str">
        <f t="shared" si="1"/>
        <v xml:space="preserve"> </v>
      </c>
      <c r="O48" s="65"/>
      <c r="P48" s="65"/>
      <c r="Q48"/>
      <c r="R48"/>
      <c r="S48"/>
      <c r="T48"/>
      <c r="U48"/>
      <c r="V48"/>
    </row>
    <row r="49" spans="1:22">
      <c r="A49" s="17" t="s">
        <v>292</v>
      </c>
      <c r="B49" s="17"/>
      <c r="C49" s="62"/>
      <c r="D49" s="63"/>
      <c r="E49" s="17"/>
      <c r="F49" s="17"/>
      <c r="G49" s="17"/>
      <c r="H49" s="17"/>
      <c r="I49" s="17"/>
      <c r="J49" s="17"/>
      <c r="K49" s="17"/>
      <c r="L49" s="17"/>
      <c r="M49" s="17"/>
      <c r="N49" s="64" t="str">
        <f t="shared" si="1"/>
        <v xml:space="preserve"> </v>
      </c>
      <c r="O49" s="65"/>
      <c r="P49" s="65"/>
      <c r="Q49"/>
      <c r="R49"/>
      <c r="S49"/>
      <c r="T49"/>
      <c r="U49"/>
      <c r="V49"/>
    </row>
    <row r="50" spans="1:22">
      <c r="A50" s="17" t="s">
        <v>293</v>
      </c>
      <c r="B50" s="17"/>
      <c r="C50" s="62"/>
      <c r="D50" s="63"/>
      <c r="E50" s="17"/>
      <c r="F50" s="17"/>
      <c r="G50" s="17"/>
      <c r="H50" s="17"/>
      <c r="I50" s="17"/>
      <c r="J50" s="17"/>
      <c r="K50" s="17"/>
      <c r="L50" s="17"/>
      <c r="M50" s="17"/>
      <c r="N50" s="64" t="str">
        <f t="shared" si="1"/>
        <v xml:space="preserve"> </v>
      </c>
      <c r="O50" s="65"/>
      <c r="P50" s="65"/>
    </row>
    <row r="51" spans="1:22">
      <c r="A51" s="17" t="s">
        <v>294</v>
      </c>
      <c r="B51" s="17"/>
      <c r="C51" s="62"/>
      <c r="D51" s="63"/>
      <c r="E51" s="17"/>
      <c r="F51" s="17"/>
      <c r="G51" s="17"/>
      <c r="H51" s="17"/>
      <c r="I51" s="17"/>
      <c r="J51" s="17"/>
      <c r="K51" s="17"/>
      <c r="L51" s="17"/>
      <c r="M51" s="17"/>
      <c r="N51" s="64" t="str">
        <f t="shared" si="1"/>
        <v xml:space="preserve"> </v>
      </c>
      <c r="O51" s="65"/>
      <c r="P51" s="65"/>
    </row>
    <row r="52" spans="1:22">
      <c r="A52" s="17" t="s">
        <v>295</v>
      </c>
      <c r="B52" s="17"/>
      <c r="C52" s="62"/>
      <c r="D52" s="63"/>
      <c r="E52" s="17"/>
      <c r="F52" s="17"/>
      <c r="G52" s="17"/>
      <c r="H52" s="17"/>
      <c r="I52" s="17"/>
      <c r="J52" s="17"/>
      <c r="K52" s="17"/>
      <c r="L52" s="17"/>
      <c r="M52" s="17"/>
      <c r="N52" s="64" t="str">
        <f t="shared" si="1"/>
        <v xml:space="preserve"> </v>
      </c>
      <c r="O52" s="65"/>
      <c r="P52" s="65"/>
    </row>
    <row r="53" spans="1:22">
      <c r="A53" s="17" t="s">
        <v>296</v>
      </c>
      <c r="B53" s="17"/>
      <c r="C53" s="62"/>
      <c r="D53" s="63"/>
      <c r="E53" s="17"/>
      <c r="F53" s="17"/>
      <c r="G53" s="17"/>
      <c r="H53" s="17"/>
      <c r="I53" s="17"/>
      <c r="J53" s="17"/>
      <c r="K53" s="17"/>
      <c r="L53" s="17"/>
      <c r="M53" s="17"/>
      <c r="N53" s="64" t="str">
        <f t="shared" si="1"/>
        <v xml:space="preserve"> </v>
      </c>
      <c r="O53" s="65"/>
      <c r="P53" s="65"/>
    </row>
    <row r="54" spans="1:22">
      <c r="A54" s="17" t="s">
        <v>297</v>
      </c>
      <c r="B54" s="17"/>
      <c r="C54" s="62"/>
      <c r="D54" s="63"/>
      <c r="E54" s="17"/>
      <c r="F54" s="17"/>
      <c r="G54" s="17"/>
      <c r="H54" s="17"/>
      <c r="I54" s="17"/>
      <c r="J54" s="17"/>
      <c r="K54" s="17"/>
      <c r="L54" s="17"/>
      <c r="M54" s="17"/>
      <c r="N54" s="64" t="str">
        <f t="shared" si="1"/>
        <v xml:space="preserve"> </v>
      </c>
      <c r="O54" s="65"/>
      <c r="P54" s="65"/>
    </row>
    <row r="55" spans="1:22">
      <c r="A55" s="17" t="s">
        <v>298</v>
      </c>
      <c r="B55" s="17"/>
      <c r="C55" s="62"/>
      <c r="D55" s="63"/>
      <c r="E55" s="17"/>
      <c r="F55" s="17"/>
      <c r="G55" s="17"/>
      <c r="H55" s="17"/>
      <c r="I55" s="17"/>
      <c r="J55" s="17"/>
      <c r="K55" s="17"/>
      <c r="L55" s="17"/>
      <c r="M55" s="17"/>
      <c r="N55" s="64" t="str">
        <f t="shared" si="1"/>
        <v xml:space="preserve"> </v>
      </c>
      <c r="O55" s="65"/>
      <c r="P55" s="65"/>
    </row>
    <row r="56" spans="1:22">
      <c r="A56" s="17" t="s">
        <v>299</v>
      </c>
      <c r="B56" s="17"/>
      <c r="C56" s="62"/>
      <c r="D56" s="63"/>
      <c r="E56" s="17"/>
      <c r="F56" s="17"/>
      <c r="G56" s="17"/>
      <c r="H56" s="17"/>
      <c r="I56" s="17"/>
      <c r="J56" s="17"/>
      <c r="K56" s="17"/>
      <c r="L56" s="17"/>
      <c r="M56" s="17"/>
      <c r="N56" s="64" t="str">
        <f t="shared" ref="N56:N87" si="2">IF(ISBLANK(B56)," ",100-SUM(D56:M56))</f>
        <v xml:space="preserve"> </v>
      </c>
      <c r="O56" s="65"/>
      <c r="P56" s="65"/>
    </row>
    <row r="57" spans="1:22">
      <c r="A57" s="17" t="s">
        <v>300</v>
      </c>
      <c r="B57" s="17"/>
      <c r="C57" s="62"/>
      <c r="D57" s="63"/>
      <c r="E57" s="17"/>
      <c r="F57" s="17"/>
      <c r="G57" s="17"/>
      <c r="H57" s="17"/>
      <c r="I57" s="17"/>
      <c r="J57" s="17"/>
      <c r="K57" s="17"/>
      <c r="L57" s="17"/>
      <c r="M57" s="17"/>
      <c r="N57" s="64" t="str">
        <f t="shared" si="2"/>
        <v xml:space="preserve"> </v>
      </c>
      <c r="O57" s="65"/>
      <c r="P57" s="65"/>
    </row>
    <row r="58" spans="1:22">
      <c r="A58" s="17" t="s">
        <v>301</v>
      </c>
      <c r="B58" s="17"/>
      <c r="C58" s="62"/>
      <c r="D58" s="63"/>
      <c r="E58" s="17"/>
      <c r="F58" s="17"/>
      <c r="G58" s="17"/>
      <c r="H58" s="17"/>
      <c r="I58" s="17"/>
      <c r="J58" s="17"/>
      <c r="K58" s="17"/>
      <c r="L58" s="17"/>
      <c r="M58" s="17"/>
      <c r="N58" s="64" t="str">
        <f t="shared" si="2"/>
        <v xml:space="preserve"> </v>
      </c>
      <c r="O58" s="65"/>
      <c r="P58" s="65"/>
    </row>
    <row r="59" spans="1:22">
      <c r="A59" s="17" t="s">
        <v>302</v>
      </c>
      <c r="B59" s="17"/>
      <c r="C59" s="62"/>
      <c r="D59" s="63"/>
      <c r="E59" s="17"/>
      <c r="F59" s="17"/>
      <c r="G59" s="17"/>
      <c r="H59" s="17"/>
      <c r="I59" s="17"/>
      <c r="J59" s="17"/>
      <c r="K59" s="17"/>
      <c r="L59" s="17"/>
      <c r="M59" s="17"/>
      <c r="N59" s="64" t="str">
        <f t="shared" si="2"/>
        <v xml:space="preserve"> </v>
      </c>
      <c r="O59" s="65"/>
      <c r="P59" s="65"/>
    </row>
    <row r="60" spans="1:22">
      <c r="A60" s="17" t="s">
        <v>303</v>
      </c>
      <c r="B60" s="17"/>
      <c r="C60" s="62"/>
      <c r="D60" s="63"/>
      <c r="E60" s="17"/>
      <c r="F60" s="17"/>
      <c r="G60" s="17"/>
      <c r="H60" s="17"/>
      <c r="I60" s="17"/>
      <c r="J60" s="17"/>
      <c r="K60" s="17"/>
      <c r="L60" s="17"/>
      <c r="M60" s="17"/>
      <c r="N60" s="64" t="str">
        <f t="shared" si="2"/>
        <v xml:space="preserve"> </v>
      </c>
      <c r="O60" s="65"/>
      <c r="P60" s="65"/>
    </row>
    <row r="61" spans="1:22">
      <c r="A61" s="17" t="s">
        <v>304</v>
      </c>
      <c r="B61" s="17"/>
      <c r="C61" s="62"/>
      <c r="D61" s="63"/>
      <c r="E61" s="17"/>
      <c r="F61" s="17"/>
      <c r="G61" s="17"/>
      <c r="H61" s="17"/>
      <c r="I61" s="17"/>
      <c r="J61" s="17"/>
      <c r="K61" s="17"/>
      <c r="L61" s="17"/>
      <c r="M61" s="17"/>
      <c r="N61" s="64" t="str">
        <f t="shared" si="2"/>
        <v xml:space="preserve"> </v>
      </c>
      <c r="O61" s="65"/>
      <c r="P61" s="65"/>
    </row>
    <row r="62" spans="1:22">
      <c r="A62" s="17" t="s">
        <v>305</v>
      </c>
      <c r="B62" s="17"/>
      <c r="C62" s="62"/>
      <c r="D62" s="63"/>
      <c r="E62" s="17"/>
      <c r="F62" s="17"/>
      <c r="G62" s="17"/>
      <c r="H62" s="17"/>
      <c r="I62" s="17"/>
      <c r="J62" s="17"/>
      <c r="K62" s="17"/>
      <c r="L62" s="17"/>
      <c r="M62" s="17"/>
      <c r="N62" s="64" t="str">
        <f t="shared" si="2"/>
        <v xml:space="preserve"> </v>
      </c>
      <c r="O62" s="65"/>
      <c r="P62" s="65"/>
    </row>
    <row r="63" spans="1:22">
      <c r="A63" s="17" t="s">
        <v>306</v>
      </c>
      <c r="B63" s="17"/>
      <c r="C63" s="62"/>
      <c r="D63" s="63"/>
      <c r="E63" s="17"/>
      <c r="F63" s="17"/>
      <c r="G63" s="17"/>
      <c r="H63" s="17"/>
      <c r="I63" s="17"/>
      <c r="J63" s="17"/>
      <c r="K63" s="17"/>
      <c r="L63" s="17"/>
      <c r="M63" s="17"/>
      <c r="N63" s="64" t="str">
        <f t="shared" si="2"/>
        <v xml:space="preserve"> </v>
      </c>
      <c r="O63" s="65"/>
      <c r="P63" s="65"/>
    </row>
    <row r="64" spans="1:22">
      <c r="A64" s="17" t="s">
        <v>307</v>
      </c>
      <c r="B64" s="17"/>
      <c r="C64" s="62"/>
      <c r="D64" s="63"/>
      <c r="E64" s="17"/>
      <c r="F64" s="17"/>
      <c r="G64" s="17"/>
      <c r="H64" s="17"/>
      <c r="I64" s="17"/>
      <c r="J64" s="17"/>
      <c r="K64" s="17"/>
      <c r="L64" s="17"/>
      <c r="M64" s="17"/>
      <c r="N64" s="64" t="str">
        <f t="shared" si="2"/>
        <v xml:space="preserve"> </v>
      </c>
      <c r="O64" s="65"/>
      <c r="P64" s="65"/>
    </row>
    <row r="65" spans="1:16">
      <c r="A65" s="17" t="s">
        <v>308</v>
      </c>
      <c r="B65" s="17"/>
      <c r="C65" s="62"/>
      <c r="D65" s="63"/>
      <c r="E65" s="17"/>
      <c r="F65" s="17"/>
      <c r="G65" s="17"/>
      <c r="H65" s="17"/>
      <c r="I65" s="17"/>
      <c r="J65" s="17"/>
      <c r="K65" s="17"/>
      <c r="L65" s="17"/>
      <c r="M65" s="17"/>
      <c r="N65" s="64" t="str">
        <f t="shared" si="2"/>
        <v xml:space="preserve"> </v>
      </c>
      <c r="O65" s="65"/>
      <c r="P65" s="65"/>
    </row>
    <row r="66" spans="1:16">
      <c r="A66" s="17" t="s">
        <v>309</v>
      </c>
      <c r="B66" s="17"/>
      <c r="C66" s="62"/>
      <c r="D66" s="63"/>
      <c r="E66" s="17"/>
      <c r="F66" s="17"/>
      <c r="G66" s="17"/>
      <c r="H66" s="17"/>
      <c r="I66" s="17"/>
      <c r="J66" s="17"/>
      <c r="K66" s="17"/>
      <c r="L66" s="17"/>
      <c r="M66" s="17"/>
      <c r="N66" s="64" t="str">
        <f t="shared" si="2"/>
        <v xml:space="preserve"> </v>
      </c>
      <c r="O66" s="65"/>
      <c r="P66" s="65"/>
    </row>
    <row r="67" spans="1:16">
      <c r="A67" s="17" t="s">
        <v>310</v>
      </c>
      <c r="B67" s="17"/>
      <c r="C67" s="62"/>
      <c r="D67" s="63"/>
      <c r="E67" s="17"/>
      <c r="F67" s="17"/>
      <c r="G67" s="17"/>
      <c r="H67" s="17"/>
      <c r="I67" s="17"/>
      <c r="J67" s="17"/>
      <c r="K67" s="17"/>
      <c r="L67" s="17"/>
      <c r="M67" s="17"/>
      <c r="N67" s="64" t="str">
        <f t="shared" si="2"/>
        <v xml:space="preserve"> </v>
      </c>
      <c r="O67" s="65"/>
      <c r="P67" s="65"/>
    </row>
    <row r="68" spans="1:16">
      <c r="A68" s="17" t="s">
        <v>311</v>
      </c>
      <c r="B68" s="17"/>
      <c r="C68" s="62"/>
      <c r="D68" s="63"/>
      <c r="E68" s="17"/>
      <c r="F68" s="17"/>
      <c r="G68" s="17"/>
      <c r="H68" s="17"/>
      <c r="I68" s="17"/>
      <c r="J68" s="17"/>
      <c r="K68" s="17"/>
      <c r="L68" s="17"/>
      <c r="M68" s="17"/>
      <c r="N68" s="64" t="str">
        <f t="shared" si="2"/>
        <v xml:space="preserve"> </v>
      </c>
      <c r="O68" s="65"/>
      <c r="P68" s="65"/>
    </row>
    <row r="69" spans="1:16">
      <c r="A69" s="17" t="s">
        <v>312</v>
      </c>
      <c r="B69" s="17"/>
      <c r="C69" s="62"/>
      <c r="D69" s="63"/>
      <c r="E69" s="17"/>
      <c r="F69" s="17"/>
      <c r="G69" s="17"/>
      <c r="H69" s="17"/>
      <c r="I69" s="17"/>
      <c r="J69" s="17"/>
      <c r="K69" s="17"/>
      <c r="L69" s="17"/>
      <c r="M69" s="17"/>
      <c r="N69" s="64" t="str">
        <f t="shared" si="2"/>
        <v xml:space="preserve"> </v>
      </c>
      <c r="O69" s="65"/>
      <c r="P69" s="65"/>
    </row>
    <row r="70" spans="1:16">
      <c r="A70" s="17" t="s">
        <v>313</v>
      </c>
      <c r="B70" s="17"/>
      <c r="C70" s="62"/>
      <c r="D70" s="63"/>
      <c r="E70" s="17"/>
      <c r="F70" s="17"/>
      <c r="G70" s="17"/>
      <c r="H70" s="17"/>
      <c r="I70" s="17"/>
      <c r="J70" s="17"/>
      <c r="K70" s="17"/>
      <c r="L70" s="17"/>
      <c r="M70" s="17"/>
      <c r="N70" s="64" t="str">
        <f t="shared" si="2"/>
        <v xml:space="preserve"> </v>
      </c>
      <c r="O70" s="65"/>
      <c r="P70" s="65"/>
    </row>
    <row r="71" spans="1:16">
      <c r="A71" s="17" t="s">
        <v>314</v>
      </c>
      <c r="B71" s="17"/>
      <c r="C71" s="62"/>
      <c r="D71" s="63"/>
      <c r="E71" s="17"/>
      <c r="F71" s="17"/>
      <c r="G71" s="17"/>
      <c r="H71" s="17"/>
      <c r="I71" s="17"/>
      <c r="J71" s="17"/>
      <c r="K71" s="17"/>
      <c r="L71" s="17"/>
      <c r="M71" s="17"/>
      <c r="N71" s="64" t="str">
        <f t="shared" si="2"/>
        <v xml:space="preserve"> </v>
      </c>
      <c r="O71" s="65"/>
      <c r="P71" s="65"/>
    </row>
    <row r="72" spans="1:16">
      <c r="A72" s="17" t="s">
        <v>315</v>
      </c>
      <c r="B72" s="17"/>
      <c r="C72" s="62"/>
      <c r="D72" s="63"/>
      <c r="E72" s="17"/>
      <c r="F72" s="17"/>
      <c r="G72" s="17"/>
      <c r="H72" s="17"/>
      <c r="I72" s="17"/>
      <c r="J72" s="17"/>
      <c r="K72" s="17"/>
      <c r="L72" s="17"/>
      <c r="M72" s="17"/>
      <c r="N72" s="64" t="str">
        <f t="shared" si="2"/>
        <v xml:space="preserve"> </v>
      </c>
      <c r="O72" s="65"/>
      <c r="P72" s="65"/>
    </row>
    <row r="73" spans="1:16">
      <c r="A73" s="17" t="s">
        <v>316</v>
      </c>
      <c r="B73" s="17"/>
      <c r="C73" s="62"/>
      <c r="D73" s="63"/>
      <c r="E73" s="17"/>
      <c r="F73" s="17"/>
      <c r="G73" s="17"/>
      <c r="H73" s="17"/>
      <c r="I73" s="17"/>
      <c r="J73" s="17"/>
      <c r="K73" s="17"/>
      <c r="L73" s="17"/>
      <c r="M73" s="17"/>
      <c r="N73" s="64" t="str">
        <f t="shared" si="2"/>
        <v xml:space="preserve"> </v>
      </c>
      <c r="O73" s="65"/>
      <c r="P73" s="65"/>
    </row>
    <row r="74" spans="1:16">
      <c r="A74" s="17" t="s">
        <v>317</v>
      </c>
      <c r="B74" s="17"/>
      <c r="C74" s="62"/>
      <c r="D74" s="63"/>
      <c r="E74" s="17"/>
      <c r="F74" s="17"/>
      <c r="G74" s="17"/>
      <c r="H74" s="17"/>
      <c r="I74" s="17"/>
      <c r="J74" s="17"/>
      <c r="K74" s="17"/>
      <c r="L74" s="17"/>
      <c r="M74" s="17"/>
      <c r="N74" s="64" t="str">
        <f t="shared" si="2"/>
        <v xml:space="preserve"> </v>
      </c>
      <c r="O74" s="65"/>
      <c r="P74" s="65"/>
    </row>
    <row r="75" spans="1:16">
      <c r="A75" s="17" t="s">
        <v>318</v>
      </c>
      <c r="B75" s="17"/>
      <c r="C75" s="62"/>
      <c r="D75" s="63"/>
      <c r="E75" s="17"/>
      <c r="F75" s="17"/>
      <c r="G75" s="17"/>
      <c r="H75" s="17"/>
      <c r="I75" s="17"/>
      <c r="J75" s="17"/>
      <c r="K75" s="17"/>
      <c r="L75" s="17"/>
      <c r="M75" s="17"/>
      <c r="N75" s="64" t="str">
        <f t="shared" si="2"/>
        <v xml:space="preserve"> </v>
      </c>
      <c r="O75" s="65"/>
      <c r="P75" s="65"/>
    </row>
    <row r="76" spans="1:16">
      <c r="A76" s="17" t="s">
        <v>319</v>
      </c>
      <c r="B76" s="17"/>
      <c r="C76" s="62"/>
      <c r="D76" s="63"/>
      <c r="E76" s="17"/>
      <c r="F76" s="17"/>
      <c r="G76" s="17"/>
      <c r="H76" s="17"/>
      <c r="I76" s="17"/>
      <c r="J76" s="17"/>
      <c r="K76" s="17"/>
      <c r="L76" s="17"/>
      <c r="M76" s="17"/>
      <c r="N76" s="64" t="str">
        <f t="shared" si="2"/>
        <v xml:space="preserve"> </v>
      </c>
      <c r="O76" s="65"/>
      <c r="P76" s="65"/>
    </row>
    <row r="77" spans="1:16">
      <c r="A77" s="17" t="s">
        <v>320</v>
      </c>
      <c r="B77" s="17"/>
      <c r="C77" s="62"/>
      <c r="D77" s="63"/>
      <c r="E77" s="17"/>
      <c r="F77" s="17"/>
      <c r="G77" s="17"/>
      <c r="H77" s="17"/>
      <c r="I77" s="17"/>
      <c r="J77" s="17"/>
      <c r="K77" s="17"/>
      <c r="L77" s="17"/>
      <c r="M77" s="17"/>
      <c r="N77" s="64" t="str">
        <f t="shared" si="2"/>
        <v xml:space="preserve"> </v>
      </c>
      <c r="O77" s="65"/>
      <c r="P77" s="65"/>
    </row>
    <row r="78" spans="1:16">
      <c r="A78" s="17" t="s">
        <v>321</v>
      </c>
      <c r="B78" s="17"/>
      <c r="C78" s="62"/>
      <c r="D78" s="63"/>
      <c r="E78" s="17"/>
      <c r="F78" s="17"/>
      <c r="G78" s="17"/>
      <c r="H78" s="17"/>
      <c r="I78" s="17"/>
      <c r="J78" s="17"/>
      <c r="K78" s="17"/>
      <c r="L78" s="17"/>
      <c r="M78" s="17"/>
      <c r="N78" s="64" t="str">
        <f t="shared" si="2"/>
        <v xml:space="preserve"> </v>
      </c>
      <c r="O78" s="65"/>
      <c r="P78" s="65"/>
    </row>
    <row r="79" spans="1:16">
      <c r="A79" s="17" t="s">
        <v>322</v>
      </c>
      <c r="B79" s="17"/>
      <c r="C79" s="62"/>
      <c r="D79" s="63"/>
      <c r="E79" s="17"/>
      <c r="F79" s="17"/>
      <c r="G79" s="17"/>
      <c r="H79" s="17"/>
      <c r="I79" s="17"/>
      <c r="J79" s="17"/>
      <c r="K79" s="17"/>
      <c r="L79" s="17"/>
      <c r="M79" s="17"/>
      <c r="N79" s="64" t="str">
        <f t="shared" si="2"/>
        <v xml:space="preserve"> </v>
      </c>
      <c r="O79" s="65"/>
      <c r="P79" s="65"/>
    </row>
    <row r="80" spans="1:16">
      <c r="A80" s="17" t="s">
        <v>323</v>
      </c>
      <c r="B80" s="17"/>
      <c r="C80" s="62"/>
      <c r="D80" s="63"/>
      <c r="E80" s="17"/>
      <c r="F80" s="17"/>
      <c r="G80" s="17"/>
      <c r="H80" s="17"/>
      <c r="I80" s="17"/>
      <c r="J80" s="17"/>
      <c r="K80" s="17"/>
      <c r="L80" s="17"/>
      <c r="M80" s="17"/>
      <c r="N80" s="64" t="str">
        <f t="shared" si="2"/>
        <v xml:space="preserve"> </v>
      </c>
      <c r="O80" s="65"/>
      <c r="P80" s="65"/>
    </row>
    <row r="81" spans="1:16">
      <c r="A81" s="17" t="s">
        <v>324</v>
      </c>
      <c r="B81" s="17"/>
      <c r="C81" s="62"/>
      <c r="D81" s="63"/>
      <c r="E81" s="17"/>
      <c r="F81" s="17"/>
      <c r="G81" s="17"/>
      <c r="H81" s="17"/>
      <c r="I81" s="17"/>
      <c r="J81" s="17"/>
      <c r="K81" s="17"/>
      <c r="L81" s="17"/>
      <c r="M81" s="17"/>
      <c r="N81" s="64" t="str">
        <f t="shared" si="2"/>
        <v xml:space="preserve"> </v>
      </c>
      <c r="O81" s="65"/>
      <c r="P81" s="65"/>
    </row>
    <row r="82" spans="1:16">
      <c r="A82" s="17" t="s">
        <v>325</v>
      </c>
      <c r="B82" s="17"/>
      <c r="C82" s="62"/>
      <c r="D82" s="63"/>
      <c r="E82" s="17"/>
      <c r="F82" s="17"/>
      <c r="G82" s="17"/>
      <c r="H82" s="17"/>
      <c r="I82" s="17"/>
      <c r="J82" s="17"/>
      <c r="K82" s="17"/>
      <c r="L82" s="17"/>
      <c r="M82" s="17"/>
      <c r="N82" s="64" t="str">
        <f t="shared" si="2"/>
        <v xml:space="preserve"> </v>
      </c>
      <c r="O82" s="65"/>
      <c r="P82" s="65"/>
    </row>
    <row r="83" spans="1:16">
      <c r="A83" s="17" t="s">
        <v>326</v>
      </c>
      <c r="B83" s="17"/>
      <c r="C83" s="62"/>
      <c r="D83" s="63"/>
      <c r="E83" s="17"/>
      <c r="F83" s="17"/>
      <c r="G83" s="17"/>
      <c r="H83" s="17"/>
      <c r="I83" s="17"/>
      <c r="J83" s="17"/>
      <c r="K83" s="17"/>
      <c r="L83" s="17"/>
      <c r="M83" s="17"/>
      <c r="N83" s="64" t="str">
        <f t="shared" si="2"/>
        <v xml:space="preserve"> </v>
      </c>
      <c r="O83" s="65"/>
      <c r="P83" s="65"/>
    </row>
    <row r="84" spans="1:16">
      <c r="A84" s="17" t="s">
        <v>327</v>
      </c>
      <c r="B84" s="17"/>
      <c r="C84" s="62"/>
      <c r="D84" s="63"/>
      <c r="E84" s="17"/>
      <c r="F84" s="17"/>
      <c r="G84" s="17"/>
      <c r="H84" s="17"/>
      <c r="I84" s="17"/>
      <c r="J84" s="17"/>
      <c r="K84" s="17"/>
      <c r="L84" s="17"/>
      <c r="M84" s="17"/>
      <c r="N84" s="64" t="str">
        <f t="shared" si="2"/>
        <v xml:space="preserve"> </v>
      </c>
      <c r="O84" s="65"/>
      <c r="P84" s="65"/>
    </row>
    <row r="85" spans="1:16">
      <c r="A85" s="17" t="s">
        <v>328</v>
      </c>
      <c r="B85" s="17"/>
      <c r="C85" s="62"/>
      <c r="D85" s="63"/>
      <c r="E85" s="17"/>
      <c r="F85" s="17"/>
      <c r="G85" s="17"/>
      <c r="H85" s="17"/>
      <c r="I85" s="17"/>
      <c r="J85" s="17"/>
      <c r="K85" s="17"/>
      <c r="L85" s="17"/>
      <c r="M85" s="17"/>
      <c r="N85" s="64" t="str">
        <f t="shared" si="2"/>
        <v xml:space="preserve"> </v>
      </c>
      <c r="O85" s="65"/>
      <c r="P85" s="65"/>
    </row>
    <row r="86" spans="1:16">
      <c r="A86" s="17" t="s">
        <v>329</v>
      </c>
      <c r="B86" s="17"/>
      <c r="C86" s="62"/>
      <c r="D86" s="63"/>
      <c r="E86" s="17"/>
      <c r="F86" s="17"/>
      <c r="G86" s="17"/>
      <c r="H86" s="17"/>
      <c r="I86" s="17"/>
      <c r="J86" s="17"/>
      <c r="K86" s="17"/>
      <c r="L86" s="17"/>
      <c r="M86" s="17"/>
      <c r="N86" s="64" t="str">
        <f t="shared" si="2"/>
        <v xml:space="preserve"> </v>
      </c>
      <c r="O86" s="65"/>
      <c r="P86" s="65"/>
    </row>
    <row r="87" spans="1:16">
      <c r="A87" s="17" t="s">
        <v>330</v>
      </c>
      <c r="B87" s="17"/>
      <c r="C87" s="62"/>
      <c r="D87" s="63"/>
      <c r="E87" s="17"/>
      <c r="F87" s="17"/>
      <c r="G87" s="17"/>
      <c r="H87" s="17"/>
      <c r="I87" s="17"/>
      <c r="J87" s="17"/>
      <c r="K87" s="17"/>
      <c r="L87" s="17"/>
      <c r="M87" s="17"/>
      <c r="N87" s="64" t="str">
        <f t="shared" si="2"/>
        <v xml:space="preserve"> </v>
      </c>
      <c r="O87" s="65"/>
      <c r="P87" s="65"/>
    </row>
    <row r="88" spans="1:16">
      <c r="A88" s="17" t="s">
        <v>331</v>
      </c>
      <c r="B88" s="17"/>
      <c r="C88" s="62"/>
      <c r="D88" s="63"/>
      <c r="E88" s="17"/>
      <c r="F88" s="17"/>
      <c r="G88" s="17"/>
      <c r="H88" s="17"/>
      <c r="I88" s="17"/>
      <c r="J88" s="17"/>
      <c r="K88" s="17"/>
      <c r="L88" s="17"/>
      <c r="M88" s="17"/>
      <c r="N88" s="64" t="str">
        <f t="shared" ref="N88:N119" si="3">IF(ISBLANK(B88)," ",100-SUM(D88:M88))</f>
        <v xml:space="preserve"> </v>
      </c>
      <c r="O88" s="65"/>
      <c r="P88" s="65"/>
    </row>
    <row r="89" spans="1:16">
      <c r="A89" s="17" t="s">
        <v>332</v>
      </c>
      <c r="B89" s="17"/>
      <c r="C89" s="62"/>
      <c r="D89" s="63"/>
      <c r="E89" s="17"/>
      <c r="F89" s="17"/>
      <c r="G89" s="17"/>
      <c r="H89" s="17"/>
      <c r="I89" s="17"/>
      <c r="J89" s="17"/>
      <c r="K89" s="17"/>
      <c r="L89" s="17"/>
      <c r="M89" s="17"/>
      <c r="N89" s="64" t="str">
        <f t="shared" si="3"/>
        <v xml:space="preserve"> </v>
      </c>
      <c r="O89" s="65"/>
      <c r="P89" s="65"/>
    </row>
    <row r="90" spans="1:16">
      <c r="A90" s="17" t="s">
        <v>333</v>
      </c>
      <c r="B90" s="17"/>
      <c r="C90" s="62"/>
      <c r="D90" s="63"/>
      <c r="E90" s="17"/>
      <c r="F90" s="17"/>
      <c r="G90" s="17"/>
      <c r="H90" s="17"/>
      <c r="I90" s="17"/>
      <c r="J90" s="17"/>
      <c r="K90" s="17"/>
      <c r="L90" s="17"/>
      <c r="M90" s="17"/>
      <c r="N90" s="64" t="str">
        <f t="shared" si="3"/>
        <v xml:space="preserve"> </v>
      </c>
      <c r="O90" s="65"/>
      <c r="P90" s="65"/>
    </row>
    <row r="91" spans="1:16">
      <c r="A91" s="17" t="s">
        <v>334</v>
      </c>
      <c r="B91" s="17"/>
      <c r="C91" s="62"/>
      <c r="D91" s="63"/>
      <c r="E91" s="17"/>
      <c r="F91" s="17"/>
      <c r="G91" s="17"/>
      <c r="H91" s="17"/>
      <c r="I91" s="17"/>
      <c r="J91" s="17"/>
      <c r="K91" s="17"/>
      <c r="L91" s="17"/>
      <c r="M91" s="17"/>
      <c r="N91" s="64" t="str">
        <f t="shared" si="3"/>
        <v xml:space="preserve"> </v>
      </c>
      <c r="O91" s="65"/>
      <c r="P91" s="65"/>
    </row>
    <row r="92" spans="1:16">
      <c r="A92" s="17" t="s">
        <v>335</v>
      </c>
      <c r="B92" s="17"/>
      <c r="C92" s="62"/>
      <c r="D92" s="63"/>
      <c r="E92" s="17"/>
      <c r="F92" s="17"/>
      <c r="G92" s="17"/>
      <c r="H92" s="17"/>
      <c r="I92" s="17"/>
      <c r="J92" s="17"/>
      <c r="K92" s="17"/>
      <c r="L92" s="17"/>
      <c r="M92" s="17"/>
      <c r="N92" s="64" t="str">
        <f t="shared" si="3"/>
        <v xml:space="preserve"> </v>
      </c>
      <c r="O92" s="65"/>
      <c r="P92" s="65"/>
    </row>
    <row r="93" spans="1:16">
      <c r="A93" s="17" t="s">
        <v>336</v>
      </c>
      <c r="B93" s="17"/>
      <c r="C93" s="62"/>
      <c r="D93" s="63"/>
      <c r="E93" s="17"/>
      <c r="F93" s="17"/>
      <c r="G93" s="17"/>
      <c r="H93" s="17"/>
      <c r="I93" s="17"/>
      <c r="J93" s="17"/>
      <c r="K93" s="17"/>
      <c r="L93" s="17"/>
      <c r="M93" s="17"/>
      <c r="N93" s="64" t="str">
        <f t="shared" si="3"/>
        <v xml:space="preserve"> </v>
      </c>
      <c r="O93" s="65"/>
      <c r="P93" s="65"/>
    </row>
    <row r="94" spans="1:16">
      <c r="A94" s="17" t="s">
        <v>337</v>
      </c>
      <c r="B94" s="17"/>
      <c r="C94" s="62"/>
      <c r="D94" s="63"/>
      <c r="E94" s="17"/>
      <c r="F94" s="17"/>
      <c r="G94" s="17"/>
      <c r="H94" s="17"/>
      <c r="I94" s="17"/>
      <c r="J94" s="17"/>
      <c r="K94" s="17"/>
      <c r="L94" s="17"/>
      <c r="M94" s="17"/>
      <c r="N94" s="64" t="str">
        <f t="shared" si="3"/>
        <v xml:space="preserve"> </v>
      </c>
      <c r="O94" s="65"/>
      <c r="P94" s="65"/>
    </row>
    <row r="95" spans="1:16">
      <c r="A95" s="17" t="s">
        <v>338</v>
      </c>
      <c r="B95" s="17"/>
      <c r="C95" s="62"/>
      <c r="D95" s="63"/>
      <c r="E95" s="17"/>
      <c r="F95" s="17"/>
      <c r="G95" s="17"/>
      <c r="H95" s="17"/>
      <c r="I95" s="17"/>
      <c r="J95" s="17"/>
      <c r="K95" s="17"/>
      <c r="L95" s="17"/>
      <c r="M95" s="17"/>
      <c r="N95" s="64" t="str">
        <f t="shared" si="3"/>
        <v xml:space="preserve"> </v>
      </c>
      <c r="O95" s="65"/>
      <c r="P95" s="65"/>
    </row>
    <row r="96" spans="1:16">
      <c r="A96" s="17" t="s">
        <v>339</v>
      </c>
      <c r="B96" s="17"/>
      <c r="C96" s="62"/>
      <c r="D96" s="63"/>
      <c r="E96" s="17"/>
      <c r="F96" s="17"/>
      <c r="G96" s="17"/>
      <c r="H96" s="17"/>
      <c r="I96" s="17"/>
      <c r="J96" s="17"/>
      <c r="K96" s="17"/>
      <c r="L96" s="17"/>
      <c r="M96" s="17"/>
      <c r="N96" s="64" t="str">
        <f t="shared" si="3"/>
        <v xml:space="preserve"> </v>
      </c>
      <c r="O96" s="65"/>
      <c r="P96" s="65"/>
    </row>
    <row r="97" spans="1:16">
      <c r="A97" s="17" t="s">
        <v>340</v>
      </c>
      <c r="B97" s="17"/>
      <c r="C97" s="62"/>
      <c r="D97" s="63"/>
      <c r="E97" s="17"/>
      <c r="F97" s="17"/>
      <c r="G97" s="17"/>
      <c r="H97" s="17"/>
      <c r="I97" s="17"/>
      <c r="J97" s="17"/>
      <c r="K97" s="17"/>
      <c r="L97" s="17"/>
      <c r="M97" s="17"/>
      <c r="N97" s="64" t="str">
        <f t="shared" si="3"/>
        <v xml:space="preserve"> </v>
      </c>
      <c r="O97" s="65"/>
      <c r="P97" s="65"/>
    </row>
    <row r="98" spans="1:16">
      <c r="A98" s="17" t="s">
        <v>341</v>
      </c>
      <c r="B98" s="17"/>
      <c r="C98" s="62"/>
      <c r="D98" s="63"/>
      <c r="E98" s="17"/>
      <c r="F98" s="17"/>
      <c r="G98" s="17"/>
      <c r="H98" s="17"/>
      <c r="I98" s="17"/>
      <c r="J98" s="17"/>
      <c r="K98" s="17"/>
      <c r="L98" s="17"/>
      <c r="M98" s="17"/>
      <c r="N98" s="64" t="str">
        <f t="shared" si="3"/>
        <v xml:space="preserve"> </v>
      </c>
      <c r="O98" s="65"/>
      <c r="P98" s="65"/>
    </row>
    <row r="99" spans="1:16">
      <c r="A99" s="17" t="s">
        <v>342</v>
      </c>
      <c r="B99" s="17"/>
      <c r="C99" s="62"/>
      <c r="D99" s="63"/>
      <c r="E99" s="17"/>
      <c r="F99" s="17"/>
      <c r="G99" s="17"/>
      <c r="H99" s="17"/>
      <c r="I99" s="17"/>
      <c r="J99" s="17"/>
      <c r="K99" s="17"/>
      <c r="L99" s="17"/>
      <c r="M99" s="17"/>
      <c r="N99" s="64" t="str">
        <f t="shared" si="3"/>
        <v xml:space="preserve"> </v>
      </c>
      <c r="O99" s="65"/>
      <c r="P99" s="65"/>
    </row>
    <row r="100" spans="1:16">
      <c r="A100" s="17" t="s">
        <v>343</v>
      </c>
      <c r="B100" s="17"/>
      <c r="C100" s="62"/>
      <c r="D100" s="63"/>
      <c r="E100" s="17"/>
      <c r="F100" s="17"/>
      <c r="G100" s="17"/>
      <c r="H100" s="17"/>
      <c r="I100" s="17"/>
      <c r="J100" s="17"/>
      <c r="K100" s="17"/>
      <c r="L100" s="17"/>
      <c r="M100" s="17"/>
      <c r="N100" s="64" t="str">
        <f t="shared" si="3"/>
        <v xml:space="preserve"> </v>
      </c>
      <c r="O100" s="65"/>
      <c r="P100" s="65"/>
    </row>
    <row r="101" spans="1:16">
      <c r="A101" s="17" t="s">
        <v>344</v>
      </c>
      <c r="B101" s="17"/>
      <c r="C101" s="62"/>
      <c r="D101" s="63"/>
      <c r="E101" s="17"/>
      <c r="F101" s="17"/>
      <c r="G101" s="17"/>
      <c r="H101" s="17"/>
      <c r="I101" s="17"/>
      <c r="J101" s="17"/>
      <c r="K101" s="17"/>
      <c r="L101" s="17"/>
      <c r="M101" s="17"/>
      <c r="N101" s="64" t="str">
        <f t="shared" si="3"/>
        <v xml:space="preserve"> </v>
      </c>
      <c r="O101" s="65"/>
      <c r="P101" s="65"/>
    </row>
    <row r="102" spans="1:16">
      <c r="A102" s="17" t="s">
        <v>345</v>
      </c>
      <c r="B102" s="17"/>
      <c r="C102" s="62"/>
      <c r="D102" s="63"/>
      <c r="E102" s="17"/>
      <c r="F102" s="17"/>
      <c r="G102" s="17"/>
      <c r="H102" s="17"/>
      <c r="I102" s="17"/>
      <c r="J102" s="17"/>
      <c r="K102" s="17"/>
      <c r="L102" s="17"/>
      <c r="M102" s="17"/>
      <c r="N102" s="64" t="str">
        <f t="shared" si="3"/>
        <v xml:space="preserve"> </v>
      </c>
      <c r="O102" s="65"/>
      <c r="P102" s="65"/>
    </row>
    <row r="103" spans="1:16">
      <c r="A103" s="17" t="s">
        <v>346</v>
      </c>
      <c r="B103" s="17"/>
      <c r="C103" s="62"/>
      <c r="D103" s="63"/>
      <c r="E103" s="17"/>
      <c r="F103" s="17"/>
      <c r="G103" s="17"/>
      <c r="H103" s="17"/>
      <c r="I103" s="17"/>
      <c r="J103" s="17"/>
      <c r="K103" s="17"/>
      <c r="L103" s="17"/>
      <c r="M103" s="17"/>
      <c r="N103" s="64" t="str">
        <f t="shared" si="3"/>
        <v xml:space="preserve"> </v>
      </c>
      <c r="O103" s="65"/>
      <c r="P103" s="65"/>
    </row>
    <row r="104" spans="1:16">
      <c r="A104" s="17" t="s">
        <v>421</v>
      </c>
      <c r="B104" s="17"/>
      <c r="C104" s="62"/>
      <c r="D104" s="63"/>
      <c r="E104" s="17"/>
      <c r="F104" s="17"/>
      <c r="G104" s="17"/>
      <c r="H104" s="17"/>
      <c r="I104" s="17"/>
      <c r="J104" s="17"/>
      <c r="K104" s="17"/>
      <c r="L104" s="17"/>
      <c r="M104" s="17"/>
      <c r="N104" s="64" t="str">
        <f t="shared" si="3"/>
        <v xml:space="preserve"> </v>
      </c>
      <c r="O104" s="65"/>
      <c r="P104" s="65"/>
    </row>
    <row r="105" spans="1:16">
      <c r="A105" s="17" t="s">
        <v>422</v>
      </c>
      <c r="B105" s="17"/>
      <c r="C105" s="62"/>
      <c r="D105" s="63"/>
      <c r="E105" s="17"/>
      <c r="F105" s="17"/>
      <c r="G105" s="17"/>
      <c r="H105" s="17"/>
      <c r="I105" s="17"/>
      <c r="J105" s="17"/>
      <c r="K105" s="17"/>
      <c r="L105" s="17"/>
      <c r="M105" s="17"/>
      <c r="N105" s="64" t="str">
        <f t="shared" si="3"/>
        <v xml:space="preserve"> </v>
      </c>
      <c r="O105" s="65"/>
      <c r="P105" s="65"/>
    </row>
    <row r="106" spans="1:16">
      <c r="A106" s="17" t="s">
        <v>423</v>
      </c>
      <c r="B106" s="17"/>
      <c r="C106" s="62"/>
      <c r="D106" s="63"/>
      <c r="E106" s="17"/>
      <c r="F106" s="17"/>
      <c r="G106" s="17"/>
      <c r="H106" s="17"/>
      <c r="I106" s="17"/>
      <c r="J106" s="17"/>
      <c r="K106" s="17"/>
      <c r="L106" s="17"/>
      <c r="M106" s="17"/>
      <c r="N106" s="64" t="str">
        <f t="shared" si="3"/>
        <v xml:space="preserve"> </v>
      </c>
      <c r="O106" s="65"/>
      <c r="P106" s="65"/>
    </row>
    <row r="107" spans="1:16">
      <c r="A107" s="17" t="s">
        <v>424</v>
      </c>
      <c r="B107" s="17"/>
      <c r="C107" s="62"/>
      <c r="D107" s="63"/>
      <c r="E107" s="17"/>
      <c r="F107" s="17"/>
      <c r="G107" s="17"/>
      <c r="H107" s="17"/>
      <c r="I107" s="17"/>
      <c r="J107" s="17"/>
      <c r="K107" s="17"/>
      <c r="L107" s="17"/>
      <c r="M107" s="17"/>
      <c r="N107" s="64" t="str">
        <f t="shared" si="3"/>
        <v xml:space="preserve"> </v>
      </c>
      <c r="O107" s="65"/>
      <c r="P107" s="65"/>
    </row>
    <row r="108" spans="1:16">
      <c r="A108" s="17" t="s">
        <v>425</v>
      </c>
      <c r="B108" s="17"/>
      <c r="C108" s="62"/>
      <c r="D108" s="63"/>
      <c r="E108" s="17"/>
      <c r="F108" s="17"/>
      <c r="G108" s="17"/>
      <c r="H108" s="17"/>
      <c r="I108" s="17"/>
      <c r="J108" s="17"/>
      <c r="K108" s="17"/>
      <c r="L108" s="17"/>
      <c r="M108" s="17"/>
      <c r="N108" s="64" t="str">
        <f t="shared" si="3"/>
        <v xml:space="preserve"> </v>
      </c>
      <c r="O108" s="65"/>
      <c r="P108" s="65"/>
    </row>
    <row r="109" spans="1:16">
      <c r="A109" s="17" t="s">
        <v>426</v>
      </c>
      <c r="B109" s="17"/>
      <c r="C109" s="62"/>
      <c r="D109" s="63"/>
      <c r="E109" s="17"/>
      <c r="F109" s="17"/>
      <c r="G109" s="17"/>
      <c r="H109" s="17"/>
      <c r="I109" s="17"/>
      <c r="J109" s="17"/>
      <c r="K109" s="17"/>
      <c r="L109" s="17"/>
      <c r="M109" s="17"/>
      <c r="N109" s="64" t="str">
        <f t="shared" si="3"/>
        <v xml:space="preserve"> </v>
      </c>
      <c r="O109" s="65"/>
      <c r="P109" s="65"/>
    </row>
    <row r="110" spans="1:16">
      <c r="A110" s="17" t="s">
        <v>427</v>
      </c>
      <c r="B110" s="17"/>
      <c r="C110" s="62"/>
      <c r="D110" s="63"/>
      <c r="E110" s="17"/>
      <c r="F110" s="17"/>
      <c r="G110" s="17"/>
      <c r="H110" s="17"/>
      <c r="I110" s="17"/>
      <c r="J110" s="17"/>
      <c r="K110" s="17"/>
      <c r="L110" s="17"/>
      <c r="M110" s="17"/>
      <c r="N110" s="64" t="str">
        <f t="shared" si="3"/>
        <v xml:space="preserve"> </v>
      </c>
      <c r="O110" s="65"/>
      <c r="P110" s="65"/>
    </row>
    <row r="111" spans="1:16">
      <c r="A111" s="17" t="s">
        <v>428</v>
      </c>
      <c r="B111" s="17"/>
      <c r="C111" s="62"/>
      <c r="D111" s="63"/>
      <c r="E111" s="17"/>
      <c r="F111" s="17"/>
      <c r="G111" s="17"/>
      <c r="H111" s="17"/>
      <c r="I111" s="17"/>
      <c r="J111" s="17"/>
      <c r="K111" s="17"/>
      <c r="L111" s="17"/>
      <c r="M111" s="17"/>
      <c r="N111" s="64" t="str">
        <f t="shared" si="3"/>
        <v xml:space="preserve"> </v>
      </c>
      <c r="O111" s="65"/>
      <c r="P111" s="65"/>
    </row>
    <row r="112" spans="1:16">
      <c r="A112" s="17" t="s">
        <v>429</v>
      </c>
      <c r="B112" s="17"/>
      <c r="C112" s="62"/>
      <c r="D112" s="63"/>
      <c r="E112" s="17"/>
      <c r="F112" s="17"/>
      <c r="G112" s="17"/>
      <c r="H112" s="17"/>
      <c r="I112" s="17"/>
      <c r="J112" s="17"/>
      <c r="K112" s="17"/>
      <c r="L112" s="17"/>
      <c r="M112" s="17"/>
      <c r="N112" s="64" t="str">
        <f t="shared" si="3"/>
        <v xml:space="preserve"> </v>
      </c>
      <c r="O112" s="65"/>
      <c r="P112" s="65"/>
    </row>
    <row r="113" spans="1:16">
      <c r="A113" s="17" t="s">
        <v>430</v>
      </c>
      <c r="B113" s="17"/>
      <c r="C113" s="62"/>
      <c r="D113" s="63"/>
      <c r="E113" s="17"/>
      <c r="F113" s="17"/>
      <c r="G113" s="17"/>
      <c r="H113" s="17"/>
      <c r="I113" s="17"/>
      <c r="J113" s="17"/>
      <c r="K113" s="17"/>
      <c r="L113" s="17"/>
      <c r="M113" s="17"/>
      <c r="N113" s="64" t="str">
        <f t="shared" si="3"/>
        <v xml:space="preserve"> </v>
      </c>
      <c r="O113" s="65"/>
      <c r="P113" s="65"/>
    </row>
    <row r="114" spans="1:16">
      <c r="A114" s="17" t="s">
        <v>431</v>
      </c>
      <c r="B114" s="17"/>
      <c r="C114" s="62"/>
      <c r="D114" s="63"/>
      <c r="E114" s="17"/>
      <c r="F114" s="17"/>
      <c r="G114" s="17"/>
      <c r="H114" s="17"/>
      <c r="I114" s="17"/>
      <c r="J114" s="17"/>
      <c r="K114" s="17"/>
      <c r="L114" s="17"/>
      <c r="M114" s="17"/>
      <c r="N114" s="64" t="str">
        <f t="shared" si="3"/>
        <v xml:space="preserve"> </v>
      </c>
      <c r="O114" s="65"/>
      <c r="P114" s="65"/>
    </row>
    <row r="115" spans="1:16">
      <c r="A115" s="17" t="s">
        <v>432</v>
      </c>
      <c r="B115" s="17"/>
      <c r="C115" s="62"/>
      <c r="D115" s="63"/>
      <c r="E115" s="17"/>
      <c r="F115" s="17"/>
      <c r="G115" s="17"/>
      <c r="H115" s="17"/>
      <c r="I115" s="17"/>
      <c r="J115" s="17"/>
      <c r="K115" s="17"/>
      <c r="L115" s="17"/>
      <c r="M115" s="17"/>
      <c r="N115" s="64" t="str">
        <f t="shared" si="3"/>
        <v xml:space="preserve"> </v>
      </c>
      <c r="O115" s="65"/>
      <c r="P115" s="65"/>
    </row>
    <row r="116" spans="1:16">
      <c r="A116" s="17" t="s">
        <v>433</v>
      </c>
      <c r="B116" s="17"/>
      <c r="C116" s="62"/>
      <c r="D116" s="63"/>
      <c r="E116" s="17"/>
      <c r="F116" s="17"/>
      <c r="G116" s="17"/>
      <c r="H116" s="17"/>
      <c r="I116" s="17"/>
      <c r="J116" s="17"/>
      <c r="K116" s="17"/>
      <c r="L116" s="17"/>
      <c r="M116" s="17"/>
      <c r="N116" s="64" t="str">
        <f t="shared" si="3"/>
        <v xml:space="preserve"> </v>
      </c>
      <c r="O116" s="65"/>
      <c r="P116" s="65"/>
    </row>
    <row r="117" spans="1:16">
      <c r="A117" s="17" t="s">
        <v>434</v>
      </c>
      <c r="B117" s="17"/>
      <c r="C117" s="62"/>
      <c r="D117" s="63"/>
      <c r="E117" s="17"/>
      <c r="F117" s="17"/>
      <c r="G117" s="17"/>
      <c r="H117" s="17"/>
      <c r="I117" s="17"/>
      <c r="J117" s="17"/>
      <c r="K117" s="17"/>
      <c r="L117" s="17"/>
      <c r="M117" s="17"/>
      <c r="N117" s="64" t="str">
        <f t="shared" si="3"/>
        <v xml:space="preserve"> </v>
      </c>
      <c r="O117" s="65"/>
      <c r="P117" s="65"/>
    </row>
    <row r="118" spans="1:16">
      <c r="A118" s="17" t="s">
        <v>435</v>
      </c>
      <c r="B118" s="17"/>
      <c r="C118" s="62"/>
      <c r="D118" s="63"/>
      <c r="E118" s="17"/>
      <c r="F118" s="17"/>
      <c r="G118" s="17"/>
      <c r="H118" s="17"/>
      <c r="I118" s="17"/>
      <c r="J118" s="17"/>
      <c r="K118" s="17"/>
      <c r="L118" s="17"/>
      <c r="M118" s="17"/>
      <c r="N118" s="64" t="str">
        <f t="shared" si="3"/>
        <v xml:space="preserve"> </v>
      </c>
      <c r="O118" s="65"/>
      <c r="P118" s="65"/>
    </row>
    <row r="119" spans="1:16">
      <c r="A119" s="17" t="s">
        <v>436</v>
      </c>
      <c r="B119" s="17"/>
      <c r="C119" s="62"/>
      <c r="D119" s="63"/>
      <c r="E119" s="17"/>
      <c r="F119" s="17"/>
      <c r="G119" s="17"/>
      <c r="H119" s="17"/>
      <c r="I119" s="17"/>
      <c r="J119" s="17"/>
      <c r="K119" s="17"/>
      <c r="L119" s="17"/>
      <c r="M119" s="17"/>
      <c r="N119" s="64" t="str">
        <f t="shared" si="3"/>
        <v xml:space="preserve"> </v>
      </c>
      <c r="O119" s="65"/>
      <c r="P119" s="65"/>
    </row>
    <row r="120" spans="1:16">
      <c r="A120" s="17" t="s">
        <v>437</v>
      </c>
      <c r="B120" s="17"/>
      <c r="C120" s="62"/>
      <c r="D120" s="63"/>
      <c r="E120" s="17"/>
      <c r="F120" s="17"/>
      <c r="G120" s="17"/>
      <c r="H120" s="17"/>
      <c r="I120" s="17"/>
      <c r="J120" s="17"/>
      <c r="K120" s="17"/>
      <c r="L120" s="17"/>
      <c r="M120" s="17"/>
      <c r="N120" s="64" t="str">
        <f t="shared" ref="N120:N122" si="4">IF(ISBLANK(B120)," ",100-SUM(D120:M120))</f>
        <v xml:space="preserve"> </v>
      </c>
      <c r="O120" s="65"/>
      <c r="P120" s="65"/>
    </row>
    <row r="121" spans="1:16">
      <c r="A121" s="17" t="s">
        <v>438</v>
      </c>
      <c r="B121" s="17"/>
      <c r="C121" s="62"/>
      <c r="D121" s="63"/>
      <c r="E121" s="17"/>
      <c r="F121" s="17"/>
      <c r="G121" s="17"/>
      <c r="H121" s="17"/>
      <c r="I121" s="17"/>
      <c r="J121" s="17"/>
      <c r="K121" s="17"/>
      <c r="L121" s="17"/>
      <c r="M121" s="17"/>
      <c r="N121" s="64" t="str">
        <f t="shared" si="4"/>
        <v xml:space="preserve"> </v>
      </c>
      <c r="O121" s="65"/>
      <c r="P121" s="65"/>
    </row>
    <row r="122" spans="1:16" ht="15.75" thickBot="1">
      <c r="A122" s="17" t="s">
        <v>439</v>
      </c>
      <c r="B122" s="17"/>
      <c r="C122" s="62"/>
      <c r="D122" s="66"/>
      <c r="E122" s="54"/>
      <c r="F122" s="54"/>
      <c r="G122" s="54"/>
      <c r="H122" s="54"/>
      <c r="I122" s="17"/>
      <c r="J122" s="17"/>
      <c r="K122" s="17"/>
      <c r="L122" s="17"/>
      <c r="M122" s="17"/>
      <c r="N122" s="64" t="str">
        <f t="shared" ref="N122:N143" si="5">IF(ISBLANK(B122)," ",100-SUM(D122:M122))</f>
        <v xml:space="preserve"> </v>
      </c>
      <c r="O122" s="65"/>
      <c r="P122" s="65"/>
    </row>
    <row r="123" spans="1:16" ht="15.75" thickBot="1">
      <c r="A123" s="271" t="s">
        <v>482</v>
      </c>
      <c r="B123" s="272"/>
      <c r="C123" s="273"/>
      <c r="D123" s="274"/>
      <c r="E123" s="274"/>
      <c r="F123" s="274"/>
      <c r="G123" s="274"/>
      <c r="H123" s="274"/>
      <c r="I123" s="274"/>
      <c r="J123" s="274"/>
      <c r="K123" s="274"/>
      <c r="L123" s="274"/>
      <c r="M123" s="274"/>
      <c r="N123" s="274"/>
      <c r="O123" s="274"/>
      <c r="P123" s="274"/>
    </row>
    <row r="124" spans="1:16">
      <c r="A124" s="275" t="s">
        <v>483</v>
      </c>
      <c r="B124" s="276"/>
      <c r="C124" s="277"/>
      <c r="D124" s="278"/>
      <c r="E124" s="279"/>
      <c r="F124" s="279"/>
      <c r="G124" s="279"/>
      <c r="H124" s="279"/>
      <c r="I124" s="17"/>
      <c r="J124" s="17"/>
      <c r="K124" s="17"/>
      <c r="L124" s="17"/>
      <c r="M124" s="17"/>
      <c r="N124" s="64" t="str">
        <f t="shared" si="5"/>
        <v xml:space="preserve"> </v>
      </c>
      <c r="O124" s="65"/>
      <c r="P124" s="65"/>
    </row>
    <row r="125" spans="1:16">
      <c r="A125" s="275" t="s">
        <v>484</v>
      </c>
      <c r="B125" s="280"/>
      <c r="C125" s="281"/>
      <c r="D125" s="282"/>
      <c r="E125" s="283"/>
      <c r="F125" s="283"/>
      <c r="G125" s="283"/>
      <c r="H125" s="283"/>
      <c r="I125" s="17"/>
      <c r="J125" s="17"/>
      <c r="K125" s="17"/>
      <c r="L125" s="17"/>
      <c r="M125" s="17"/>
      <c r="N125" s="64" t="str">
        <f t="shared" si="5"/>
        <v xml:space="preserve"> </v>
      </c>
      <c r="O125" s="65"/>
      <c r="P125" s="65"/>
    </row>
    <row r="126" spans="1:16">
      <c r="A126" s="275" t="s">
        <v>485</v>
      </c>
      <c r="B126" s="280"/>
      <c r="C126" s="281"/>
      <c r="D126" s="282"/>
      <c r="E126" s="283"/>
      <c r="F126" s="283"/>
      <c r="G126" s="283"/>
      <c r="H126" s="283"/>
      <c r="I126" s="17"/>
      <c r="J126" s="17"/>
      <c r="K126" s="17"/>
      <c r="L126" s="17"/>
      <c r="M126" s="17"/>
      <c r="N126" s="64" t="str">
        <f t="shared" si="5"/>
        <v xml:space="preserve"> </v>
      </c>
      <c r="O126" s="65"/>
      <c r="P126" s="65"/>
    </row>
    <row r="127" spans="1:16">
      <c r="A127" s="275" t="s">
        <v>486</v>
      </c>
      <c r="B127" s="280"/>
      <c r="C127" s="281"/>
      <c r="D127" s="282"/>
      <c r="E127" s="283"/>
      <c r="F127" s="283"/>
      <c r="G127" s="283"/>
      <c r="H127" s="283"/>
      <c r="I127" s="17"/>
      <c r="J127" s="17"/>
      <c r="K127" s="17"/>
      <c r="L127" s="17"/>
      <c r="M127" s="17"/>
      <c r="N127" s="64" t="str">
        <f t="shared" si="5"/>
        <v xml:space="preserve"> </v>
      </c>
      <c r="O127" s="65"/>
      <c r="P127" s="65"/>
    </row>
    <row r="128" spans="1:16">
      <c r="A128" s="275" t="s">
        <v>487</v>
      </c>
      <c r="B128" s="280"/>
      <c r="C128" s="281"/>
      <c r="D128" s="282"/>
      <c r="E128" s="283"/>
      <c r="F128" s="283"/>
      <c r="G128" s="283"/>
      <c r="H128" s="283"/>
      <c r="I128" s="17"/>
      <c r="J128" s="17"/>
      <c r="K128" s="17"/>
      <c r="L128" s="17"/>
      <c r="M128" s="17"/>
      <c r="N128" s="64" t="str">
        <f t="shared" si="5"/>
        <v xml:space="preserve"> </v>
      </c>
      <c r="O128" s="65"/>
      <c r="P128" s="65"/>
    </row>
    <row r="129" spans="1:16">
      <c r="A129" s="275" t="s">
        <v>488</v>
      </c>
      <c r="B129" s="280"/>
      <c r="C129" s="281"/>
      <c r="D129" s="282"/>
      <c r="E129" s="283"/>
      <c r="F129" s="283"/>
      <c r="G129" s="283"/>
      <c r="H129" s="283"/>
      <c r="I129" s="17"/>
      <c r="J129" s="17"/>
      <c r="K129" s="17"/>
      <c r="L129" s="17"/>
      <c r="M129" s="17"/>
      <c r="N129" s="64" t="str">
        <f t="shared" si="5"/>
        <v xml:space="preserve"> </v>
      </c>
      <c r="O129" s="65"/>
      <c r="P129" s="65"/>
    </row>
    <row r="130" spans="1:16">
      <c r="A130" s="275" t="s">
        <v>489</v>
      </c>
      <c r="B130" s="280"/>
      <c r="C130" s="281"/>
      <c r="D130" s="282"/>
      <c r="E130" s="283"/>
      <c r="F130" s="283"/>
      <c r="G130" s="283"/>
      <c r="H130" s="283"/>
      <c r="I130" s="17"/>
      <c r="J130" s="17"/>
      <c r="K130" s="17"/>
      <c r="L130" s="17"/>
      <c r="M130" s="17"/>
      <c r="N130" s="64" t="str">
        <f t="shared" si="5"/>
        <v xml:space="preserve"> </v>
      </c>
      <c r="O130" s="65"/>
      <c r="P130" s="65"/>
    </row>
    <row r="131" spans="1:16">
      <c r="A131" s="275" t="s">
        <v>490</v>
      </c>
      <c r="B131" s="280"/>
      <c r="C131" s="281"/>
      <c r="D131" s="282"/>
      <c r="E131" s="283"/>
      <c r="F131" s="283"/>
      <c r="G131" s="283"/>
      <c r="H131" s="283"/>
      <c r="I131" s="17"/>
      <c r="J131" s="17"/>
      <c r="K131" s="17"/>
      <c r="L131" s="17"/>
      <c r="M131" s="17"/>
      <c r="N131" s="64" t="str">
        <f t="shared" si="5"/>
        <v xml:space="preserve"> </v>
      </c>
      <c r="O131" s="65"/>
      <c r="P131" s="65"/>
    </row>
    <row r="132" spans="1:16">
      <c r="A132" s="275" t="s">
        <v>491</v>
      </c>
      <c r="B132" s="280"/>
      <c r="C132" s="281"/>
      <c r="D132" s="282"/>
      <c r="E132" s="283"/>
      <c r="F132" s="283"/>
      <c r="G132" s="283"/>
      <c r="H132" s="283"/>
      <c r="I132" s="17"/>
      <c r="J132" s="17"/>
      <c r="K132" s="17"/>
      <c r="L132" s="17"/>
      <c r="M132" s="17"/>
      <c r="N132" s="64" t="str">
        <f t="shared" si="5"/>
        <v xml:space="preserve"> </v>
      </c>
      <c r="O132" s="65"/>
      <c r="P132" s="65"/>
    </row>
    <row r="133" spans="1:16">
      <c r="A133" s="275" t="s">
        <v>492</v>
      </c>
      <c r="B133" s="280"/>
      <c r="C133" s="281"/>
      <c r="D133" s="282"/>
      <c r="E133" s="283"/>
      <c r="F133" s="283"/>
      <c r="G133" s="283"/>
      <c r="H133" s="283"/>
      <c r="I133" s="17"/>
      <c r="J133" s="17"/>
      <c r="K133" s="17"/>
      <c r="L133" s="17"/>
      <c r="M133" s="17"/>
      <c r="N133" s="64" t="str">
        <f t="shared" si="5"/>
        <v xml:space="preserve"> </v>
      </c>
      <c r="O133" s="65"/>
      <c r="P133" s="65"/>
    </row>
    <row r="134" spans="1:16">
      <c r="A134" s="275" t="s">
        <v>493</v>
      </c>
      <c r="B134" s="280"/>
      <c r="C134" s="281"/>
      <c r="D134" s="282"/>
      <c r="E134" s="283"/>
      <c r="F134" s="283"/>
      <c r="G134" s="283"/>
      <c r="H134" s="283"/>
      <c r="I134" s="17"/>
      <c r="J134" s="17"/>
      <c r="K134" s="17"/>
      <c r="L134" s="17"/>
      <c r="M134" s="17"/>
      <c r="N134" s="64" t="str">
        <f t="shared" si="5"/>
        <v xml:space="preserve"> </v>
      </c>
      <c r="O134" s="65"/>
      <c r="P134" s="65"/>
    </row>
    <row r="135" spans="1:16">
      <c r="A135" s="275" t="s">
        <v>494</v>
      </c>
      <c r="B135" s="280"/>
      <c r="C135" s="281"/>
      <c r="D135" s="282"/>
      <c r="E135" s="283"/>
      <c r="F135" s="283"/>
      <c r="G135" s="283"/>
      <c r="H135" s="283"/>
      <c r="I135" s="17"/>
      <c r="J135" s="17"/>
      <c r="K135" s="17"/>
      <c r="L135" s="17"/>
      <c r="M135" s="17"/>
      <c r="N135" s="64" t="str">
        <f t="shared" si="5"/>
        <v xml:space="preserve"> </v>
      </c>
      <c r="O135" s="65"/>
      <c r="P135" s="65"/>
    </row>
    <row r="136" spans="1:16">
      <c r="A136" s="275" t="s">
        <v>495</v>
      </c>
      <c r="B136" s="280"/>
      <c r="C136" s="281"/>
      <c r="D136" s="282"/>
      <c r="E136" s="283"/>
      <c r="F136" s="283"/>
      <c r="G136" s="283"/>
      <c r="H136" s="283"/>
      <c r="I136" s="17"/>
      <c r="J136" s="17"/>
      <c r="K136" s="17"/>
      <c r="L136" s="17"/>
      <c r="M136" s="17"/>
      <c r="N136" s="64" t="str">
        <f t="shared" si="5"/>
        <v xml:space="preserve"> </v>
      </c>
      <c r="O136" s="65"/>
      <c r="P136" s="65"/>
    </row>
    <row r="137" spans="1:16">
      <c r="A137" s="275" t="s">
        <v>496</v>
      </c>
      <c r="B137" s="280"/>
      <c r="C137" s="281"/>
      <c r="D137" s="282"/>
      <c r="E137" s="283"/>
      <c r="F137" s="283"/>
      <c r="G137" s="283"/>
      <c r="H137" s="283"/>
      <c r="I137" s="17"/>
      <c r="J137" s="17"/>
      <c r="K137" s="17"/>
      <c r="L137" s="17"/>
      <c r="M137" s="17"/>
      <c r="N137" s="64" t="str">
        <f t="shared" si="5"/>
        <v xml:space="preserve"> </v>
      </c>
      <c r="O137" s="65"/>
      <c r="P137" s="65"/>
    </row>
    <row r="138" spans="1:16">
      <c r="A138" s="275" t="s">
        <v>497</v>
      </c>
      <c r="B138" s="280"/>
      <c r="C138" s="281"/>
      <c r="D138" s="282"/>
      <c r="E138" s="283"/>
      <c r="F138" s="283"/>
      <c r="G138" s="283"/>
      <c r="H138" s="283"/>
      <c r="I138" s="17"/>
      <c r="J138" s="17"/>
      <c r="K138" s="17"/>
      <c r="L138" s="17"/>
      <c r="M138" s="17"/>
      <c r="N138" s="64" t="str">
        <f t="shared" si="5"/>
        <v xml:space="preserve"> </v>
      </c>
      <c r="O138" s="65"/>
      <c r="P138" s="65"/>
    </row>
    <row r="139" spans="1:16">
      <c r="A139" s="275" t="s">
        <v>498</v>
      </c>
      <c r="B139" s="280"/>
      <c r="C139" s="281"/>
      <c r="D139" s="282"/>
      <c r="E139" s="283"/>
      <c r="F139" s="283"/>
      <c r="G139" s="283"/>
      <c r="H139" s="283"/>
      <c r="I139" s="17"/>
      <c r="J139" s="17"/>
      <c r="K139" s="17"/>
      <c r="L139" s="17"/>
      <c r="M139" s="17"/>
      <c r="N139" s="64" t="str">
        <f t="shared" si="5"/>
        <v xml:space="preserve"> </v>
      </c>
      <c r="O139" s="65"/>
      <c r="P139" s="65"/>
    </row>
    <row r="140" spans="1:16">
      <c r="A140" s="275" t="s">
        <v>499</v>
      </c>
      <c r="B140" s="280"/>
      <c r="C140" s="281"/>
      <c r="D140" s="282"/>
      <c r="E140" s="283"/>
      <c r="F140" s="283"/>
      <c r="G140" s="283"/>
      <c r="H140" s="283"/>
      <c r="I140" s="17"/>
      <c r="J140" s="17"/>
      <c r="K140" s="17"/>
      <c r="L140" s="17"/>
      <c r="M140" s="17"/>
      <c r="N140" s="64" t="str">
        <f t="shared" si="5"/>
        <v xml:space="preserve"> </v>
      </c>
      <c r="O140" s="65"/>
      <c r="P140" s="65"/>
    </row>
    <row r="141" spans="1:16">
      <c r="A141" s="275" t="s">
        <v>500</v>
      </c>
      <c r="B141" s="280"/>
      <c r="C141" s="281"/>
      <c r="D141" s="282"/>
      <c r="E141" s="283"/>
      <c r="F141" s="283"/>
      <c r="G141" s="283"/>
      <c r="H141" s="283"/>
      <c r="I141" s="17"/>
      <c r="J141" s="17"/>
      <c r="K141" s="17"/>
      <c r="L141" s="17"/>
      <c r="M141" s="17"/>
      <c r="N141" s="64" t="str">
        <f t="shared" si="5"/>
        <v xml:space="preserve"> </v>
      </c>
      <c r="O141" s="65"/>
      <c r="P141" s="65"/>
    </row>
    <row r="142" spans="1:16">
      <c r="A142" s="275" t="s">
        <v>501</v>
      </c>
      <c r="B142" s="280"/>
      <c r="C142" s="281"/>
      <c r="D142" s="282"/>
      <c r="E142" s="283"/>
      <c r="F142" s="283"/>
      <c r="G142" s="283"/>
      <c r="H142" s="283"/>
      <c r="I142" s="17"/>
      <c r="J142" s="17"/>
      <c r="K142" s="17"/>
      <c r="L142" s="17"/>
      <c r="M142" s="17"/>
      <c r="N142" s="64" t="str">
        <f t="shared" si="5"/>
        <v xml:space="preserve"> </v>
      </c>
      <c r="O142" s="65"/>
      <c r="P142" s="65"/>
    </row>
    <row r="143" spans="1:16" ht="15.75" thickBot="1">
      <c r="A143" s="284" t="s">
        <v>502</v>
      </c>
      <c r="B143" s="285"/>
      <c r="C143" s="286"/>
      <c r="D143" s="287"/>
      <c r="E143" s="288"/>
      <c r="F143" s="288"/>
      <c r="G143" s="288"/>
      <c r="H143" s="288"/>
      <c r="I143" s="54"/>
      <c r="J143" s="54"/>
      <c r="K143" s="54"/>
      <c r="L143" s="54"/>
      <c r="M143" s="54"/>
      <c r="N143" s="67" t="str">
        <f t="shared" si="5"/>
        <v xml:space="preserve"> </v>
      </c>
      <c r="O143" s="68"/>
      <c r="P143" s="68"/>
    </row>
    <row r="144" spans="1:16" ht="15.75" thickBot="1">
      <c r="A144" s="289" t="s">
        <v>408</v>
      </c>
      <c r="B144" s="290">
        <f>SUM(B124:B143)</f>
        <v>0</v>
      </c>
      <c r="C144"/>
      <c r="D144"/>
      <c r="E144"/>
      <c r="M144"/>
      <c r="N144"/>
      <c r="O144"/>
      <c r="P144"/>
    </row>
    <row r="145" spans="1:16">
      <c r="A145"/>
      <c r="B145"/>
      <c r="C145"/>
      <c r="D145"/>
      <c r="E145"/>
      <c r="F145"/>
      <c r="G145"/>
      <c r="H145"/>
      <c r="I145"/>
      <c r="J145"/>
      <c r="M145"/>
      <c r="N145"/>
      <c r="O145"/>
      <c r="P145"/>
    </row>
    <row r="146" spans="1:16">
      <c r="A146"/>
      <c r="B146"/>
      <c r="C146"/>
      <c r="D146"/>
      <c r="E146"/>
      <c r="F146"/>
      <c r="G146"/>
      <c r="H146"/>
      <c r="I146"/>
      <c r="J146"/>
      <c r="K146"/>
      <c r="L146"/>
      <c r="M146"/>
      <c r="N146"/>
      <c r="O146"/>
      <c r="P146"/>
    </row>
    <row r="147" spans="1:16" ht="15.75" thickBot="1"/>
    <row r="148" spans="1:16">
      <c r="A148" s="69" t="s">
        <v>440</v>
      </c>
      <c r="B148" s="70" t="s">
        <v>406</v>
      </c>
      <c r="C148" s="89" t="s">
        <v>407</v>
      </c>
      <c r="D148" s="90"/>
      <c r="E148" s="90"/>
      <c r="F148" s="6"/>
      <c r="G148" s="6"/>
      <c r="H148" s="6"/>
      <c r="I148" s="6"/>
      <c r="J148" s="6"/>
      <c r="K148" s="6"/>
      <c r="L148" s="6"/>
      <c r="M148" s="6"/>
      <c r="N148" s="7"/>
    </row>
    <row r="149" spans="1:16">
      <c r="A149" s="71" t="s">
        <v>258</v>
      </c>
      <c r="B149" s="72"/>
      <c r="C149" s="88"/>
      <c r="D149" s="88"/>
      <c r="E149" s="88"/>
      <c r="N149" s="10"/>
    </row>
    <row r="150" spans="1:16">
      <c r="A150" s="71" t="s">
        <v>268</v>
      </c>
      <c r="B150" s="72"/>
      <c r="C150" s="88"/>
      <c r="D150" s="88"/>
      <c r="E150" s="88"/>
      <c r="N150" s="10"/>
    </row>
    <row r="151" spans="1:16">
      <c r="A151" s="71" t="s">
        <v>269</v>
      </c>
      <c r="B151" s="72"/>
      <c r="C151" s="88"/>
      <c r="D151" s="88"/>
      <c r="E151" s="88"/>
      <c r="N151" s="10"/>
    </row>
    <row r="152" spans="1:16">
      <c r="A152" s="71" t="s">
        <v>270</v>
      </c>
      <c r="B152" s="72"/>
      <c r="C152" s="88"/>
      <c r="D152" s="88"/>
      <c r="E152" s="88"/>
      <c r="N152" s="10"/>
    </row>
    <row r="153" spans="1:16">
      <c r="A153" s="71" t="s">
        <v>271</v>
      </c>
      <c r="B153" s="72"/>
      <c r="C153" s="88"/>
      <c r="D153" s="88"/>
      <c r="E153" s="88"/>
      <c r="N153" s="10"/>
    </row>
    <row r="154" spans="1:16">
      <c r="A154" s="71" t="s">
        <v>272</v>
      </c>
      <c r="B154" s="72"/>
      <c r="C154" s="88"/>
      <c r="D154" s="88"/>
      <c r="E154" s="88"/>
      <c r="N154" s="10"/>
    </row>
    <row r="155" spans="1:16">
      <c r="A155" s="71" t="s">
        <v>273</v>
      </c>
      <c r="B155" s="72"/>
      <c r="C155" s="88"/>
      <c r="D155" s="88"/>
      <c r="E155" s="88"/>
      <c r="N155" s="10"/>
    </row>
    <row r="156" spans="1:16">
      <c r="A156" s="71" t="s">
        <v>274</v>
      </c>
      <c r="B156" s="72"/>
      <c r="C156" s="88"/>
      <c r="D156" s="88"/>
      <c r="E156" s="88"/>
      <c r="N156" s="10"/>
    </row>
    <row r="157" spans="1:16">
      <c r="A157" s="71" t="s">
        <v>275</v>
      </c>
      <c r="B157" s="72"/>
      <c r="C157" s="88"/>
      <c r="D157" s="88"/>
      <c r="E157" s="88"/>
      <c r="N157" s="10"/>
    </row>
    <row r="158" spans="1:16">
      <c r="A158" s="71" t="s">
        <v>276</v>
      </c>
      <c r="B158" s="72"/>
      <c r="C158" s="88"/>
      <c r="D158" s="88"/>
      <c r="E158" s="88"/>
      <c r="N158" s="10"/>
    </row>
    <row r="159" spans="1:16">
      <c r="A159" s="71" t="s">
        <v>277</v>
      </c>
      <c r="B159" s="72"/>
      <c r="C159" s="88"/>
      <c r="D159" s="88"/>
      <c r="E159" s="88"/>
      <c r="N159" s="10"/>
    </row>
    <row r="160" spans="1:16">
      <c r="A160" s="71" t="s">
        <v>278</v>
      </c>
      <c r="B160" s="72"/>
      <c r="C160" s="88"/>
      <c r="D160" s="88"/>
      <c r="E160" s="88"/>
      <c r="N160" s="10"/>
    </row>
    <row r="161" spans="1:14">
      <c r="A161" s="71" t="s">
        <v>279</v>
      </c>
      <c r="B161" s="72"/>
      <c r="C161" s="88"/>
      <c r="D161" s="88"/>
      <c r="E161" s="88"/>
      <c r="N161" s="10"/>
    </row>
    <row r="162" spans="1:14">
      <c r="A162" s="71" t="s">
        <v>280</v>
      </c>
      <c r="B162" s="72"/>
      <c r="C162" s="88"/>
      <c r="D162" s="88"/>
      <c r="E162" s="88"/>
      <c r="N162" s="10"/>
    </row>
    <row r="163" spans="1:14">
      <c r="A163" s="71" t="s">
        <v>281</v>
      </c>
      <c r="B163" s="72"/>
      <c r="C163" s="88"/>
      <c r="D163" s="88"/>
      <c r="E163" s="88"/>
      <c r="N163" s="10"/>
    </row>
    <row r="164" spans="1:14">
      <c r="A164" s="71" t="s">
        <v>282</v>
      </c>
      <c r="B164" s="72"/>
      <c r="C164" s="88"/>
      <c r="D164" s="88"/>
      <c r="E164" s="88"/>
      <c r="N164" s="10"/>
    </row>
    <row r="165" spans="1:14">
      <c r="A165" s="71" t="s">
        <v>283</v>
      </c>
      <c r="B165" s="72"/>
      <c r="C165" s="88"/>
      <c r="D165" s="88"/>
      <c r="E165" s="88"/>
      <c r="N165" s="10"/>
    </row>
    <row r="166" spans="1:14">
      <c r="A166" s="71" t="s">
        <v>284</v>
      </c>
      <c r="B166" s="72"/>
      <c r="C166" s="88"/>
      <c r="D166" s="88"/>
      <c r="E166" s="88"/>
      <c r="N166" s="10"/>
    </row>
    <row r="167" spans="1:14">
      <c r="A167" s="71" t="s">
        <v>285</v>
      </c>
      <c r="B167" s="72"/>
      <c r="C167" s="88"/>
      <c r="D167" s="88"/>
      <c r="E167" s="88"/>
      <c r="N167" s="10"/>
    </row>
    <row r="168" spans="1:14" ht="15.75" thickBot="1">
      <c r="A168" s="74" t="s">
        <v>286</v>
      </c>
      <c r="B168" s="75"/>
      <c r="C168" s="93"/>
      <c r="D168" s="93"/>
      <c r="E168" s="93"/>
      <c r="F168" s="91" t="s">
        <v>409</v>
      </c>
      <c r="G168" s="92"/>
      <c r="H168" s="92"/>
      <c r="I168" s="92"/>
      <c r="J168" s="92"/>
      <c r="K168" s="92"/>
      <c r="L168" s="92"/>
      <c r="M168" s="92"/>
      <c r="N168" s="73">
        <f>SUM(B149:B168)</f>
        <v>0</v>
      </c>
    </row>
    <row r="195" spans="8:20" ht="15.75" customHeight="1" thickBot="1">
      <c r="I195" s="77"/>
    </row>
    <row r="196" spans="8:20" ht="360.75" thickBot="1">
      <c r="H196" s="78" t="s">
        <v>443</v>
      </c>
      <c r="I196" s="84" t="s">
        <v>462</v>
      </c>
      <c r="K196" s="82" t="s">
        <v>443</v>
      </c>
      <c r="L196" s="83" t="s">
        <v>444</v>
      </c>
      <c r="M196" s="80" t="s">
        <v>454</v>
      </c>
      <c r="N196" s="80" t="s">
        <v>455</v>
      </c>
      <c r="O196" s="80" t="s">
        <v>456</v>
      </c>
      <c r="P196" s="80" t="s">
        <v>457</v>
      </c>
      <c r="Q196" s="80" t="s">
        <v>458</v>
      </c>
      <c r="R196" s="80" t="s">
        <v>459</v>
      </c>
      <c r="S196" s="80" t="s">
        <v>460</v>
      </c>
      <c r="T196" s="81" t="s">
        <v>461</v>
      </c>
    </row>
    <row r="197" spans="8:20" ht="95.25" thickBot="1">
      <c r="H197" s="79" t="s">
        <v>444</v>
      </c>
      <c r="I197" s="79" t="s">
        <v>463</v>
      </c>
    </row>
    <row r="198" spans="8:20" ht="142.5" thickBot="1">
      <c r="H198" s="79" t="s">
        <v>445</v>
      </c>
      <c r="I198" s="79" t="s">
        <v>464</v>
      </c>
    </row>
    <row r="199" spans="8:20" ht="268.5" thickBot="1">
      <c r="H199" s="79" t="s">
        <v>446</v>
      </c>
      <c r="I199" s="79" t="s">
        <v>465</v>
      </c>
    </row>
    <row r="200" spans="8:20" ht="221.25" thickBot="1">
      <c r="H200" s="79" t="s">
        <v>447</v>
      </c>
      <c r="I200" s="79" t="s">
        <v>466</v>
      </c>
    </row>
    <row r="201" spans="8:20" ht="205.5" thickBot="1">
      <c r="H201" s="79" t="s">
        <v>448</v>
      </c>
      <c r="I201" s="79" t="s">
        <v>467</v>
      </c>
    </row>
    <row r="202" spans="8:20" ht="188.25" customHeight="1" thickBot="1">
      <c r="H202" s="78" t="s">
        <v>449</v>
      </c>
      <c r="I202" s="79" t="s">
        <v>468</v>
      </c>
    </row>
    <row r="203" spans="8:20" ht="174" thickBot="1">
      <c r="H203" s="78" t="s">
        <v>450</v>
      </c>
      <c r="I203" s="79" t="s">
        <v>469</v>
      </c>
    </row>
    <row r="204" spans="8:20" ht="156.75" customHeight="1" thickBot="1">
      <c r="H204" s="79" t="s">
        <v>451</v>
      </c>
      <c r="I204" s="79" t="s">
        <v>470</v>
      </c>
    </row>
    <row r="205" spans="8:20" ht="174" thickBot="1">
      <c r="H205" s="79" t="s">
        <v>452</v>
      </c>
      <c r="I205" s="79" t="s">
        <v>471</v>
      </c>
    </row>
    <row r="206" spans="8:20" ht="15.75">
      <c r="I206" s="77"/>
    </row>
  </sheetData>
  <sheetProtection algorithmName="SHA-512" hashValue="sJghtvDSQ20yio18mrCOjaGpGIYO0jFC9cxx4+zzyLeRXWvn/FXD3D2YHryb49bWozSJ66kBxkTBp7tCfgKpwQ==" saltValue="OqyBXiUZDWe4EGFETgzc6g==" spinCount="100000" sheet="1" objects="1" scenarios="1"/>
  <mergeCells count="32">
    <mergeCell ref="C168:E168"/>
    <mergeCell ref="F168:M168"/>
    <mergeCell ref="C159:E159"/>
    <mergeCell ref="C160:E160"/>
    <mergeCell ref="C161:E161"/>
    <mergeCell ref="C162:E162"/>
    <mergeCell ref="C163:E163"/>
    <mergeCell ref="C164:E164"/>
    <mergeCell ref="C165:E165"/>
    <mergeCell ref="C166:E166"/>
    <mergeCell ref="C167:E167"/>
    <mergeCell ref="C151:E151"/>
    <mergeCell ref="C152:E152"/>
    <mergeCell ref="C153:E153"/>
    <mergeCell ref="C154:E154"/>
    <mergeCell ref="C155:E155"/>
    <mergeCell ref="C156:E156"/>
    <mergeCell ref="C157:E157"/>
    <mergeCell ref="C158:E158"/>
    <mergeCell ref="C148:E148"/>
    <mergeCell ref="C149:E149"/>
    <mergeCell ref="C150:E150"/>
    <mergeCell ref="B10:N10"/>
    <mergeCell ref="L16:M16"/>
    <mergeCell ref="B11:N11"/>
    <mergeCell ref="D20:N20"/>
    <mergeCell ref="A3:N3"/>
    <mergeCell ref="B5:N5"/>
    <mergeCell ref="B6:N6"/>
    <mergeCell ref="B7:N7"/>
    <mergeCell ref="A1:M2"/>
    <mergeCell ref="N1:N2"/>
  </mergeCells>
  <dataValidations count="14">
    <dataValidation type="textLength" operator="lessThan" allowBlank="1" showInputMessage="1" showErrorMessage="1" promptTitle="Degree" prompt="The full English title of your qualifying degree." sqref="B10:N10" xr:uid="{00000000-0002-0000-0000-000000000000}">
      <formula1>101</formula1>
    </dataValidation>
    <dataValidation type="textLength" operator="lessThan" allowBlank="1" showInputMessage="1" showErrorMessage="1" promptTitle="Name" prompt="Use your full name." sqref="B5:N5" xr:uid="{00000000-0002-0000-0000-000003000000}">
      <formula1>101</formula1>
    </dataValidation>
    <dataValidation type="textLength" operator="lessThan" allowBlank="1" showInputMessage="1" showErrorMessage="1" promptTitle="University" prompt="The English name of your home university." sqref="B7:N7" xr:uid="{00000000-0002-0000-0000-000004000000}">
      <formula1>101</formula1>
    </dataValidation>
    <dataValidation allowBlank="1" sqref="C149:E168 C124:C143" xr:uid="{E6979076-1D14-42A1-A2A1-7A938EA56DF4}"/>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ISNUMBER(B18:B19+B26:C105)</formula1>
    </dataValidation>
    <dataValidation type="list" operator="lessThan" allowBlank="1" showInputMessage="1" showErrorMessage="1" promptTitle="Degree" prompt="The full English title of your qualifying degree." sqref="B11:N11" xr:uid="{DF9F9D9D-D697-423C-8529-52BE3EF555DF}">
      <formula1>$P$1:$P$5</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N123:P123 D24:M143" xr:uid="{B41AEAE2-6B63-404B-B504-83166B469170}">
      <formula1>30</formula1>
      <formula2>100</formula2>
    </dataValidation>
    <dataValidation allowBlank="1" showInputMessage="1" showErrorMessage="1" prompt="This cell should show your total amount of credits done during your BSc._x000a__x000a__x000a_" sqref="B22" xr:uid="{E8C8CC9F-4B6D-4AE3-A279-D3E976925EF3}"/>
    <dataValidation allowBlank="1" showInputMessage="1" showErrorMessage="1" prompt="Average grade of all the courses._x000a_This is different from the GPA calculation" sqref="C23" xr:uid="{D4758DFD-EE32-4849-96F0-0B630A58FD7B}"/>
    <dataValidation allowBlank="1" showInputMessage="1" showErrorMessage="1" prompt="This column should be filled with the local grades, as stated in your official Transcript of Records." sqref="C21" xr:uid="{F4B37F72-2A74-4548-ADED-5AF381C887D4}"/>
    <dataValidation allowBlank="1" showInputMessage="1" showErrorMessage="1" prompt="This column should be filled with the local credits as stated in your official Transcript of Records." sqref="B21" xr:uid="{9B576A1C-5439-4A7B-B0D2-0F03AAC69D8F}"/>
    <dataValidation allowBlank="1" showInputMessage="1" showErrorMessage="1" prompt="Estimated percentage of credits that are not relevant to the course." sqref="N22" xr:uid="{B5BB9839-ECFB-4C3E-967C-93FA133E9206}"/>
  </dataValidations>
  <hyperlinks>
    <hyperlink ref="D21" r:id="rId1" xr:uid="{7268E872-1999-4170-B905-2952AB922D39}"/>
    <hyperlink ref="E21" r:id="rId2" xr:uid="{C15F68CC-19D1-4E88-9FCC-9B03CABF3A8D}"/>
    <hyperlink ref="F21" r:id="rId3" xr:uid="{2F5EFD6D-F9D6-4AB1-A25C-15371B831A28}"/>
    <hyperlink ref="G21" r:id="rId4" xr:uid="{9730BEC9-E078-4AFB-826A-BAF05E9851D4}"/>
    <hyperlink ref="H21" r:id="rId5" xr:uid="{9977E5FC-26C7-4463-917D-7AADEB7C0D44}"/>
    <hyperlink ref="I21" r:id="rId6" xr:uid="{CB784D14-9548-40BE-8265-D7B6E1F5B4A7}"/>
    <hyperlink ref="J21" r:id="rId7" xr:uid="{8FF90574-1C62-481D-A57E-6E8D684E48E7}"/>
    <hyperlink ref="K21" r:id="rId8" xr:uid="{BE6D7346-49B5-4D31-BEE7-CAFECCA1D8B3}"/>
    <hyperlink ref="L21" r:id="rId9" xr:uid="{4E6A08E2-1103-4E2A-9A37-972DAC063349}"/>
    <hyperlink ref="M21" r:id="rId10" xr:uid="{F9F1BE93-7257-4FA1-B933-E7644F97E38E}"/>
  </hyperlinks>
  <pageMargins left="0.7" right="0.7" top="0.75" bottom="0.75" header="0.3" footer="0.3"/>
  <pageSetup scale="64" fitToHeight="0" orientation="landscape" horizontalDpi="1200" verticalDpi="1200"/>
  <drawing r:id="rId11"/>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topLeftCell="A72"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123" t="s">
        <v>360</v>
      </c>
      <c r="B1" s="124"/>
      <c r="C1" s="124"/>
      <c r="D1" s="124"/>
      <c r="E1" s="124"/>
      <c r="F1" s="124"/>
      <c r="G1" s="124"/>
      <c r="H1" s="124"/>
      <c r="I1" s="124"/>
      <c r="J1" s="125"/>
    </row>
    <row r="2" spans="1:10" ht="23.25">
      <c r="A2" s="126" t="str">
        <f>'Pre-mapping'!A2:J2</f>
        <v>Electrical Engineering</v>
      </c>
      <c r="B2" s="127"/>
      <c r="C2" s="127"/>
      <c r="D2" s="127"/>
      <c r="E2" s="127"/>
      <c r="F2" s="127"/>
      <c r="G2" s="127"/>
      <c r="H2" s="127"/>
      <c r="I2" s="127"/>
      <c r="J2" s="128"/>
    </row>
    <row r="3" spans="1:10" s="1" customFormat="1">
      <c r="A3" s="118" t="s">
        <v>374</v>
      </c>
      <c r="B3" s="119"/>
      <c r="C3" s="119"/>
      <c r="D3" s="119"/>
      <c r="E3" s="119"/>
      <c r="F3" s="119"/>
      <c r="G3" s="119"/>
      <c r="H3" s="119"/>
      <c r="I3" s="119"/>
      <c r="J3" s="120"/>
    </row>
    <row r="4" spans="1:10">
      <c r="A4" s="118"/>
      <c r="B4" s="119"/>
      <c r="C4" s="119"/>
      <c r="D4" s="119"/>
      <c r="E4" s="119"/>
      <c r="F4" s="119"/>
      <c r="G4" s="119"/>
      <c r="H4" s="119"/>
      <c r="I4" s="119"/>
      <c r="J4" s="120"/>
    </row>
    <row r="5" spans="1:10">
      <c r="A5" s="118"/>
      <c r="B5" s="119"/>
      <c r="C5" s="119"/>
      <c r="D5" s="119"/>
      <c r="E5" s="119"/>
      <c r="F5" s="119"/>
      <c r="G5" s="119"/>
      <c r="H5" s="119"/>
      <c r="I5" s="119"/>
      <c r="J5" s="120"/>
    </row>
    <row r="6" spans="1:10">
      <c r="A6" s="118"/>
      <c r="B6" s="119"/>
      <c r="C6" s="119"/>
      <c r="D6" s="119"/>
      <c r="E6" s="119"/>
      <c r="F6" s="119"/>
      <c r="G6" s="119"/>
      <c r="H6" s="119"/>
      <c r="I6" s="119"/>
      <c r="J6" s="120"/>
    </row>
    <row r="7" spans="1:10" ht="15.75" thickBot="1">
      <c r="A7" s="8"/>
      <c r="J7" s="10"/>
    </row>
    <row r="8" spans="1:10">
      <c r="A8" s="34" t="s">
        <v>252</v>
      </c>
      <c r="B8" s="129">
        <f>GPA!B5:M5</f>
        <v>0</v>
      </c>
      <c r="C8" s="130"/>
      <c r="D8" s="130"/>
      <c r="E8" s="130"/>
      <c r="F8" s="130"/>
      <c r="G8" s="130"/>
      <c r="H8" s="130"/>
      <c r="I8" s="130"/>
      <c r="J8" s="131"/>
    </row>
    <row r="9" spans="1:10">
      <c r="A9" s="35" t="s">
        <v>1</v>
      </c>
      <c r="B9" s="132">
        <f>GPA!B6:M6</f>
        <v>0</v>
      </c>
      <c r="C9" s="133"/>
      <c r="D9" s="133"/>
      <c r="E9" s="133"/>
      <c r="F9" s="133"/>
      <c r="G9" s="133"/>
      <c r="H9" s="133"/>
      <c r="I9" s="133"/>
      <c r="J9" s="134"/>
    </row>
    <row r="10" spans="1:10">
      <c r="A10" s="35" t="s">
        <v>0</v>
      </c>
      <c r="B10" s="132">
        <f>GPA!B7:M7</f>
        <v>0</v>
      </c>
      <c r="C10" s="133"/>
      <c r="D10" s="133"/>
      <c r="E10" s="133"/>
      <c r="F10" s="133"/>
      <c r="G10" s="133"/>
      <c r="H10" s="133"/>
      <c r="I10" s="133"/>
      <c r="J10" s="134"/>
    </row>
    <row r="11" spans="1:10" ht="15.75" thickBot="1">
      <c r="A11" s="4" t="s">
        <v>2</v>
      </c>
      <c r="B11" s="135">
        <f>GPA!B10:M10</f>
        <v>0</v>
      </c>
      <c r="C11" s="136"/>
      <c r="D11" s="136"/>
      <c r="E11" s="136"/>
      <c r="F11" s="136"/>
      <c r="G11" s="136"/>
      <c r="H11" s="136"/>
      <c r="I11" s="136"/>
      <c r="J11" s="137"/>
    </row>
    <row r="12" spans="1:10">
      <c r="A12" s="3"/>
      <c r="J12" s="10"/>
    </row>
    <row r="13" spans="1:10" ht="15.75" thickBot="1">
      <c r="A13" s="3"/>
      <c r="H13" s="117"/>
      <c r="I13" s="117"/>
      <c r="J13" s="10"/>
    </row>
    <row r="14" spans="1:10" ht="23.25">
      <c r="A14" s="5" t="s">
        <v>253</v>
      </c>
      <c r="B14" s="6"/>
      <c r="C14" s="25"/>
      <c r="D14" s="25"/>
      <c r="E14" s="138" t="str">
        <f>IF(ISBLANK(A17)=TRUE,"THIS AREA IS MANDATORY; you must fill it out.","")</f>
        <v>THIS AREA IS MANDATORY; you must fill it out.</v>
      </c>
      <c r="F14" s="138"/>
      <c r="G14" s="138"/>
      <c r="H14" s="138"/>
      <c r="I14" s="138"/>
      <c r="J14" s="139"/>
    </row>
    <row r="15" spans="1:10">
      <c r="A15" s="8"/>
      <c r="J15" s="10"/>
    </row>
    <row r="16" spans="1:10">
      <c r="A16" s="146" t="s">
        <v>357</v>
      </c>
      <c r="B16" s="147"/>
      <c r="C16" s="147"/>
      <c r="D16" s="147"/>
      <c r="E16" s="147"/>
      <c r="F16" s="147"/>
      <c r="G16" s="147"/>
      <c r="H16" s="147"/>
      <c r="I16" s="147"/>
      <c r="J16" s="148"/>
    </row>
    <row r="17" spans="1:10">
      <c r="A17" s="149"/>
      <c r="B17" s="150"/>
      <c r="C17" s="150"/>
      <c r="D17" s="150"/>
      <c r="E17" s="150"/>
      <c r="F17" s="150"/>
      <c r="G17" s="150"/>
      <c r="H17" s="150"/>
      <c r="I17" s="150"/>
      <c r="J17" s="151"/>
    </row>
    <row r="18" spans="1:10">
      <c r="A18" s="149"/>
      <c r="B18" s="150"/>
      <c r="C18" s="150"/>
      <c r="D18" s="150"/>
      <c r="E18" s="150"/>
      <c r="F18" s="150"/>
      <c r="G18" s="150"/>
      <c r="H18" s="150"/>
      <c r="I18" s="150"/>
      <c r="J18" s="151"/>
    </row>
    <row r="19" spans="1:10">
      <c r="A19" s="149"/>
      <c r="B19" s="150"/>
      <c r="C19" s="150"/>
      <c r="D19" s="150"/>
      <c r="E19" s="150"/>
      <c r="F19" s="150"/>
      <c r="G19" s="150"/>
      <c r="H19" s="150"/>
      <c r="I19" s="150"/>
      <c r="J19" s="151"/>
    </row>
    <row r="20" spans="1:10">
      <c r="A20" s="149"/>
      <c r="B20" s="150"/>
      <c r="C20" s="150"/>
      <c r="D20" s="150"/>
      <c r="E20" s="150"/>
      <c r="F20" s="150"/>
      <c r="G20" s="150"/>
      <c r="H20" s="150"/>
      <c r="I20" s="150"/>
      <c r="J20" s="151"/>
    </row>
    <row r="21" spans="1:10">
      <c r="A21" s="149"/>
      <c r="B21" s="150"/>
      <c r="C21" s="150"/>
      <c r="D21" s="150"/>
      <c r="E21" s="150"/>
      <c r="F21" s="150"/>
      <c r="G21" s="150"/>
      <c r="H21" s="150"/>
      <c r="I21" s="150"/>
      <c r="J21" s="151"/>
    </row>
    <row r="22" spans="1:10">
      <c r="A22" s="149"/>
      <c r="B22" s="150"/>
      <c r="C22" s="150"/>
      <c r="D22" s="150"/>
      <c r="E22" s="150"/>
      <c r="F22" s="150"/>
      <c r="G22" s="150"/>
      <c r="H22" s="150"/>
      <c r="I22" s="150"/>
      <c r="J22" s="151"/>
    </row>
    <row r="23" spans="1:10">
      <c r="A23" s="149"/>
      <c r="B23" s="150"/>
      <c r="C23" s="150"/>
      <c r="D23" s="150"/>
      <c r="E23" s="150"/>
      <c r="F23" s="150"/>
      <c r="G23" s="150"/>
      <c r="H23" s="150"/>
      <c r="I23" s="150"/>
      <c r="J23" s="151"/>
    </row>
    <row r="24" spans="1:10">
      <c r="A24" s="149"/>
      <c r="B24" s="150"/>
      <c r="C24" s="150"/>
      <c r="D24" s="150"/>
      <c r="E24" s="150"/>
      <c r="F24" s="150"/>
      <c r="G24" s="150"/>
      <c r="H24" s="150"/>
      <c r="I24" s="150"/>
      <c r="J24" s="151"/>
    </row>
    <row r="25" spans="1:10">
      <c r="A25" s="149"/>
      <c r="B25" s="150"/>
      <c r="C25" s="150"/>
      <c r="D25" s="150"/>
      <c r="E25" s="150"/>
      <c r="F25" s="150"/>
      <c r="G25" s="150"/>
      <c r="H25" s="150"/>
      <c r="I25" s="150"/>
      <c r="J25" s="151"/>
    </row>
    <row r="26" spans="1:10">
      <c r="A26" s="149"/>
      <c r="B26" s="150"/>
      <c r="C26" s="150"/>
      <c r="D26" s="150"/>
      <c r="E26" s="150"/>
      <c r="F26" s="150"/>
      <c r="G26" s="150"/>
      <c r="H26" s="150"/>
      <c r="I26" s="150"/>
      <c r="J26" s="151"/>
    </row>
    <row r="27" spans="1:10">
      <c r="A27" s="149"/>
      <c r="B27" s="150"/>
      <c r="C27" s="150"/>
      <c r="D27" s="150"/>
      <c r="E27" s="150"/>
      <c r="F27" s="150"/>
      <c r="G27" s="150"/>
      <c r="H27" s="150"/>
      <c r="I27" s="150"/>
      <c r="J27" s="151"/>
    </row>
    <row r="28" spans="1:10">
      <c r="A28" s="149"/>
      <c r="B28" s="150"/>
      <c r="C28" s="150"/>
      <c r="D28" s="150"/>
      <c r="E28" s="150"/>
      <c r="F28" s="150"/>
      <c r="G28" s="150"/>
      <c r="H28" s="150"/>
      <c r="I28" s="150"/>
      <c r="J28" s="151"/>
    </row>
    <row r="29" spans="1:10">
      <c r="A29" s="149"/>
      <c r="B29" s="150"/>
      <c r="C29" s="150"/>
      <c r="D29" s="150"/>
      <c r="E29" s="150"/>
      <c r="F29" s="150"/>
      <c r="G29" s="150"/>
      <c r="H29" s="150"/>
      <c r="I29" s="150"/>
      <c r="J29" s="151"/>
    </row>
    <row r="30" spans="1:10">
      <c r="A30" s="8"/>
      <c r="J30" s="10"/>
    </row>
    <row r="31" spans="1:10">
      <c r="A31" s="152" t="s">
        <v>372</v>
      </c>
      <c r="B31" s="153"/>
      <c r="C31" s="153"/>
      <c r="D31" s="153"/>
      <c r="E31" s="153"/>
      <c r="F31" s="153"/>
      <c r="G31" s="153"/>
      <c r="H31" s="153"/>
      <c r="I31" s="153"/>
      <c r="J31" s="154"/>
    </row>
    <row r="32" spans="1:10" ht="18.600000000000001" customHeight="1">
      <c r="A32" s="115" t="s">
        <v>363</v>
      </c>
      <c r="B32" s="113" t="s">
        <v>364</v>
      </c>
      <c r="C32" s="144"/>
      <c r="D32" s="144"/>
      <c r="E32" s="140" t="str">
        <f>IF(OR(ISBLANK(A34)=TRUE,ISBLANK(B34)=TRUE,ISBLANK(A35)=TRUE,ISBLANK(B35)=TRUE),"THIS AREA IS MANDATORY; you must fill it out.","")</f>
        <v>THIS AREA IS MANDATORY; you must fill it out.</v>
      </c>
      <c r="F32" s="140"/>
      <c r="G32" s="140"/>
      <c r="H32" s="140"/>
      <c r="I32" s="140"/>
      <c r="J32" s="141"/>
    </row>
    <row r="33" spans="1:10">
      <c r="A33" s="116"/>
      <c r="B33" s="114"/>
      <c r="C33" s="145"/>
      <c r="D33" s="145"/>
      <c r="E33" s="142"/>
      <c r="F33" s="142"/>
      <c r="G33" s="142"/>
      <c r="H33" s="142"/>
      <c r="I33" s="142"/>
      <c r="J33" s="143"/>
    </row>
    <row r="34" spans="1:10">
      <c r="A34" s="19"/>
      <c r="B34" s="121"/>
      <c r="C34" s="121"/>
      <c r="D34" s="121"/>
      <c r="E34" s="121"/>
      <c r="F34" s="121"/>
      <c r="G34" s="121"/>
      <c r="H34" s="121"/>
      <c r="I34" s="121"/>
      <c r="J34" s="122"/>
    </row>
    <row r="35" spans="1:10">
      <c r="A35" s="19"/>
      <c r="B35" s="121"/>
      <c r="C35" s="121"/>
      <c r="D35" s="121"/>
      <c r="E35" s="121"/>
      <c r="F35" s="121"/>
      <c r="G35" s="121"/>
      <c r="H35" s="121"/>
      <c r="I35" s="121"/>
      <c r="J35" s="122"/>
    </row>
    <row r="36" spans="1:10">
      <c r="A36" s="33" t="s">
        <v>359</v>
      </c>
      <c r="B36" s="24" t="s">
        <v>373</v>
      </c>
      <c r="J36" s="10"/>
    </row>
    <row r="37" spans="1:10">
      <c r="A37" s="32"/>
      <c r="B37" s="31"/>
      <c r="C37" s="31"/>
      <c r="D37" s="31"/>
      <c r="E37" s="31"/>
      <c r="F37" s="31"/>
      <c r="G37" s="31"/>
      <c r="H37" s="31"/>
      <c r="I37" s="31"/>
      <c r="J37" s="36"/>
    </row>
    <row r="38" spans="1:10">
      <c r="A38" s="109" t="s">
        <v>365</v>
      </c>
      <c r="B38" s="110"/>
      <c r="C38" s="110"/>
      <c r="D38" s="110"/>
      <c r="E38" s="111" t="str">
        <f>IF(ISBLANK(A39)=TRUE,"THIS AREA IS MANDATORY; you must fill it out.","")</f>
        <v>THIS AREA IS MANDATORY; you must fill it out.</v>
      </c>
      <c r="F38" s="111"/>
      <c r="G38" s="111"/>
      <c r="H38" s="111"/>
      <c r="I38" s="111"/>
      <c r="J38" s="112"/>
    </row>
    <row r="39" spans="1:10">
      <c r="A39" s="103"/>
      <c r="B39" s="104"/>
      <c r="C39" s="104"/>
      <c r="D39" s="104"/>
      <c r="E39" s="104"/>
      <c r="F39" s="104"/>
      <c r="G39" s="104"/>
      <c r="H39" s="104"/>
      <c r="I39" s="104"/>
      <c r="J39" s="105"/>
    </row>
    <row r="40" spans="1:10">
      <c r="A40" s="103"/>
      <c r="B40" s="104"/>
      <c r="C40" s="104"/>
      <c r="D40" s="104"/>
      <c r="E40" s="104"/>
      <c r="F40" s="104"/>
      <c r="G40" s="104"/>
      <c r="H40" s="104"/>
      <c r="I40" s="104"/>
      <c r="J40" s="105"/>
    </row>
    <row r="41" spans="1:10">
      <c r="A41" s="103"/>
      <c r="B41" s="104"/>
      <c r="C41" s="104"/>
      <c r="D41" s="104"/>
      <c r="E41" s="104"/>
      <c r="F41" s="104"/>
      <c r="G41" s="104"/>
      <c r="H41" s="104"/>
      <c r="I41" s="104"/>
      <c r="J41" s="105"/>
    </row>
    <row r="42" spans="1:10">
      <c r="A42" s="103"/>
      <c r="B42" s="104"/>
      <c r="C42" s="104"/>
      <c r="D42" s="104"/>
      <c r="E42" s="104"/>
      <c r="F42" s="104"/>
      <c r="G42" s="104"/>
      <c r="H42" s="104"/>
      <c r="I42" s="104"/>
      <c r="J42" s="105"/>
    </row>
    <row r="43" spans="1:10">
      <c r="A43" s="103"/>
      <c r="B43" s="104"/>
      <c r="C43" s="104"/>
      <c r="D43" s="104"/>
      <c r="E43" s="104"/>
      <c r="F43" s="104"/>
      <c r="G43" s="104"/>
      <c r="H43" s="104"/>
      <c r="I43" s="104"/>
      <c r="J43" s="105"/>
    </row>
    <row r="44" spans="1:10">
      <c r="A44" s="103"/>
      <c r="B44" s="104"/>
      <c r="C44" s="104"/>
      <c r="D44" s="104"/>
      <c r="E44" s="104"/>
      <c r="F44" s="104"/>
      <c r="G44" s="104"/>
      <c r="H44" s="104"/>
      <c r="I44" s="104"/>
      <c r="J44" s="105"/>
    </row>
    <row r="45" spans="1:10">
      <c r="A45" s="103"/>
      <c r="B45" s="104"/>
      <c r="C45" s="104"/>
      <c r="D45" s="104"/>
      <c r="E45" s="104"/>
      <c r="F45" s="104"/>
      <c r="G45" s="104"/>
      <c r="H45" s="104"/>
      <c r="I45" s="104"/>
      <c r="J45" s="105"/>
    </row>
    <row r="46" spans="1:10" ht="15.75" thickBot="1">
      <c r="A46" s="106"/>
      <c r="B46" s="107"/>
      <c r="C46" s="107"/>
      <c r="D46" s="107"/>
      <c r="E46" s="107"/>
      <c r="F46" s="107"/>
      <c r="G46" s="107"/>
      <c r="H46" s="107"/>
      <c r="I46" s="107"/>
      <c r="J46" s="108"/>
    </row>
    <row r="47" spans="1:10">
      <c r="A47" s="8"/>
      <c r="J47" s="10"/>
    </row>
    <row r="48" spans="1:10" ht="15.75" thickBot="1">
      <c r="A48" s="8"/>
      <c r="J48" s="10"/>
    </row>
    <row r="49" spans="1:10" ht="21">
      <c r="A49" s="5" t="s">
        <v>254</v>
      </c>
      <c r="B49" s="6"/>
      <c r="C49" s="6"/>
      <c r="D49" s="6"/>
      <c r="E49" s="6"/>
      <c r="F49" s="6"/>
      <c r="G49" s="6"/>
      <c r="H49" s="6"/>
      <c r="I49" s="6"/>
      <c r="J49" s="7"/>
    </row>
    <row r="50" spans="1:10">
      <c r="A50" s="103"/>
      <c r="B50" s="104"/>
      <c r="C50" s="104"/>
      <c r="D50" s="104"/>
      <c r="E50" s="104"/>
      <c r="F50" s="104"/>
      <c r="G50" s="104"/>
      <c r="H50" s="104"/>
      <c r="I50" s="104"/>
      <c r="J50" s="105"/>
    </row>
    <row r="51" spans="1:10">
      <c r="A51" s="103"/>
      <c r="B51" s="104"/>
      <c r="C51" s="104"/>
      <c r="D51" s="104"/>
      <c r="E51" s="104"/>
      <c r="F51" s="104"/>
      <c r="G51" s="104"/>
      <c r="H51" s="104"/>
      <c r="I51" s="104"/>
      <c r="J51" s="105"/>
    </row>
    <row r="52" spans="1:10">
      <c r="A52" s="103"/>
      <c r="B52" s="104"/>
      <c r="C52" s="104"/>
      <c r="D52" s="104"/>
      <c r="E52" s="104"/>
      <c r="F52" s="104"/>
      <c r="G52" s="104"/>
      <c r="H52" s="104"/>
      <c r="I52" s="104"/>
      <c r="J52" s="105"/>
    </row>
    <row r="53" spans="1:10">
      <c r="A53" s="103"/>
      <c r="B53" s="104"/>
      <c r="C53" s="104"/>
      <c r="D53" s="104"/>
      <c r="E53" s="104"/>
      <c r="F53" s="104"/>
      <c r="G53" s="104"/>
      <c r="H53" s="104"/>
      <c r="I53" s="104"/>
      <c r="J53" s="105"/>
    </row>
    <row r="54" spans="1:10">
      <c r="A54" s="103"/>
      <c r="B54" s="104"/>
      <c r="C54" s="104"/>
      <c r="D54" s="104"/>
      <c r="E54" s="104"/>
      <c r="F54" s="104"/>
      <c r="G54" s="104"/>
      <c r="H54" s="104"/>
      <c r="I54" s="104"/>
      <c r="J54" s="105"/>
    </row>
    <row r="55" spans="1:10">
      <c r="A55" s="103"/>
      <c r="B55" s="104"/>
      <c r="C55" s="104"/>
      <c r="D55" s="104"/>
      <c r="E55" s="104"/>
      <c r="F55" s="104"/>
      <c r="G55" s="104"/>
      <c r="H55" s="104"/>
      <c r="I55" s="104"/>
      <c r="J55" s="105"/>
    </row>
    <row r="56" spans="1:10">
      <c r="A56" s="103"/>
      <c r="B56" s="104"/>
      <c r="C56" s="104"/>
      <c r="D56" s="104"/>
      <c r="E56" s="104"/>
      <c r="F56" s="104"/>
      <c r="G56" s="104"/>
      <c r="H56" s="104"/>
      <c r="I56" s="104"/>
      <c r="J56" s="105"/>
    </row>
    <row r="57" spans="1:10" ht="15.75" thickBot="1">
      <c r="A57" s="106"/>
      <c r="B57" s="107"/>
      <c r="C57" s="107"/>
      <c r="D57" s="107"/>
      <c r="E57" s="107"/>
      <c r="F57" s="107"/>
      <c r="G57" s="107"/>
      <c r="H57" s="107"/>
      <c r="I57" s="107"/>
      <c r="J57" s="108"/>
    </row>
    <row r="58" spans="1:10">
      <c r="A58" s="8"/>
      <c r="J58" s="10"/>
    </row>
    <row r="59" spans="1:10" ht="15.75" thickBot="1">
      <c r="A59" s="8"/>
      <c r="J59" s="10"/>
    </row>
    <row r="60" spans="1:10" ht="21">
      <c r="A60" s="26" t="s">
        <v>255</v>
      </c>
      <c r="B60" s="27"/>
      <c r="C60" s="27"/>
      <c r="D60" s="27"/>
      <c r="E60" s="27"/>
      <c r="F60" s="27"/>
      <c r="G60" s="27"/>
      <c r="H60" s="30"/>
      <c r="I60" s="28" t="s">
        <v>257</v>
      </c>
      <c r="J60" s="29"/>
    </row>
    <row r="61" spans="1:10">
      <c r="A61" s="11" t="s">
        <v>256</v>
      </c>
      <c r="J61" s="10"/>
    </row>
    <row r="62" spans="1:10">
      <c r="A62" s="103"/>
      <c r="B62" s="104"/>
      <c r="C62" s="104"/>
      <c r="D62" s="104"/>
      <c r="E62" s="104"/>
      <c r="F62" s="104"/>
      <c r="G62" s="104"/>
      <c r="H62" s="104"/>
      <c r="I62" s="104"/>
      <c r="J62" s="105"/>
    </row>
    <row r="63" spans="1:10">
      <c r="A63" s="103"/>
      <c r="B63" s="104"/>
      <c r="C63" s="104"/>
      <c r="D63" s="104"/>
      <c r="E63" s="104"/>
      <c r="F63" s="104"/>
      <c r="G63" s="104"/>
      <c r="H63" s="104"/>
      <c r="I63" s="104"/>
      <c r="J63" s="105"/>
    </row>
    <row r="64" spans="1:10">
      <c r="A64" s="103"/>
      <c r="B64" s="104"/>
      <c r="C64" s="104"/>
      <c r="D64" s="104"/>
      <c r="E64" s="104"/>
      <c r="F64" s="104"/>
      <c r="G64" s="104"/>
      <c r="H64" s="104"/>
      <c r="I64" s="104"/>
      <c r="J64" s="105"/>
    </row>
    <row r="65" spans="1:10">
      <c r="A65" s="103"/>
      <c r="B65" s="104"/>
      <c r="C65" s="104"/>
      <c r="D65" s="104"/>
      <c r="E65" s="104"/>
      <c r="F65" s="104"/>
      <c r="G65" s="104"/>
      <c r="H65" s="104"/>
      <c r="I65" s="104"/>
      <c r="J65" s="105"/>
    </row>
    <row r="66" spans="1:10">
      <c r="A66" s="103"/>
      <c r="B66" s="104"/>
      <c r="C66" s="104"/>
      <c r="D66" s="104"/>
      <c r="E66" s="104"/>
      <c r="F66" s="104"/>
      <c r="G66" s="104"/>
      <c r="H66" s="104"/>
      <c r="I66" s="104"/>
      <c r="J66" s="105"/>
    </row>
    <row r="67" spans="1:10">
      <c r="A67" s="103"/>
      <c r="B67" s="104"/>
      <c r="C67" s="104"/>
      <c r="D67" s="104"/>
      <c r="E67" s="104"/>
      <c r="F67" s="104"/>
      <c r="G67" s="104"/>
      <c r="H67" s="104"/>
      <c r="I67" s="104"/>
      <c r="J67" s="105"/>
    </row>
    <row r="68" spans="1:10">
      <c r="A68" s="103"/>
      <c r="B68" s="104"/>
      <c r="C68" s="104"/>
      <c r="D68" s="104"/>
      <c r="E68" s="104"/>
      <c r="F68" s="104"/>
      <c r="G68" s="104"/>
      <c r="H68" s="104"/>
      <c r="I68" s="104"/>
      <c r="J68" s="105"/>
    </row>
    <row r="69" spans="1:10" ht="15.75" thickBot="1">
      <c r="A69" s="106"/>
      <c r="B69" s="107"/>
      <c r="C69" s="107"/>
      <c r="D69" s="107"/>
      <c r="E69" s="107"/>
      <c r="F69" s="107"/>
      <c r="G69" s="107"/>
      <c r="H69" s="107"/>
      <c r="I69" s="107"/>
      <c r="J69" s="108"/>
    </row>
    <row r="70" spans="1:10">
      <c r="A70" s="8"/>
      <c r="J70" s="10"/>
    </row>
    <row r="71" spans="1:10" ht="15.75" thickBot="1">
      <c r="A71" s="8"/>
      <c r="J71" s="10"/>
    </row>
    <row r="72" spans="1:10" ht="21">
      <c r="A72" s="94" t="s">
        <v>441</v>
      </c>
      <c r="B72" s="95"/>
      <c r="C72" s="95"/>
      <c r="D72" s="95"/>
      <c r="E72" s="95"/>
      <c r="F72" s="95"/>
      <c r="G72" s="95"/>
      <c r="H72" s="96"/>
      <c r="I72" s="56" t="s">
        <v>257</v>
      </c>
      <c r="J72" s="29"/>
    </row>
    <row r="73" spans="1:10" ht="15.75" thickBot="1">
      <c r="A73" s="97" t="s">
        <v>442</v>
      </c>
      <c r="B73" s="98"/>
      <c r="C73" s="98"/>
      <c r="D73" s="98"/>
      <c r="E73" s="98"/>
      <c r="F73" s="98"/>
      <c r="G73" s="99" t="s">
        <v>411</v>
      </c>
      <c r="H73" s="100"/>
      <c r="I73" s="101"/>
      <c r="J73" s="102"/>
    </row>
  </sheetData>
  <sheetProtection algorithmName="SHA-512" hashValue="wlBgpVW6iqWlZttbXwNkobXuYcu48ivfJ/zYd9CsyDmAMPoHWrJsPhITI+DqphQRZ2ri3PfBGOqGJDtN0pEHTA==" saltValue="7Kch88TbdJ06nnXVrDY8rQ==" spinCount="100000" sheet="1" objects="1" scenarios="1" selectLockedCells="1"/>
  <mergeCells count="27">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A39:J46"/>
    <mergeCell ref="A50:J57"/>
    <mergeCell ref="A38:D38"/>
    <mergeCell ref="E38:J38"/>
    <mergeCell ref="B32:B33"/>
    <mergeCell ref="A32:A33"/>
    <mergeCell ref="A72:H72"/>
    <mergeCell ref="A73:F73"/>
    <mergeCell ref="G73:H73"/>
    <mergeCell ref="I73:J73"/>
    <mergeCell ref="A62:J69"/>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70"/>
  <sheetViews>
    <sheetView showGridLines="0" zoomScale="70" zoomScaleNormal="70" workbookViewId="0">
      <selection activeCell="C17" sqref="C17:F17"/>
    </sheetView>
  </sheetViews>
  <sheetFormatPr defaultColWidth="8.5703125" defaultRowHeight="15"/>
  <cols>
    <col min="2" max="2" width="10.85546875" customWidth="1"/>
  </cols>
  <sheetData>
    <row r="1" spans="1:22" ht="28.5">
      <c r="A1" s="171" t="s">
        <v>369</v>
      </c>
      <c r="B1" s="172"/>
      <c r="C1" s="172"/>
      <c r="D1" s="172"/>
      <c r="E1" s="172"/>
      <c r="F1" s="172"/>
      <c r="G1" s="172"/>
      <c r="H1" s="172"/>
      <c r="I1" s="172"/>
      <c r="J1" s="173"/>
    </row>
    <row r="2" spans="1:22" ht="24" thickBot="1">
      <c r="A2" s="174" t="s">
        <v>393</v>
      </c>
      <c r="B2" s="175"/>
      <c r="C2" s="175"/>
      <c r="D2" s="175"/>
      <c r="E2" s="175"/>
      <c r="F2" s="175"/>
      <c r="G2" s="175"/>
      <c r="H2" s="175"/>
      <c r="I2" s="175"/>
      <c r="J2" s="176"/>
    </row>
    <row r="3" spans="1:22" ht="15.75" thickBot="1">
      <c r="A3" s="20"/>
      <c r="J3" s="15"/>
    </row>
    <row r="4" spans="1:22" ht="15.75" thickBot="1">
      <c r="A4" s="177" t="s">
        <v>355</v>
      </c>
      <c r="B4" s="178"/>
      <c r="C4" s="178"/>
      <c r="D4" s="178"/>
      <c r="E4" s="178"/>
      <c r="F4" s="178"/>
      <c r="G4" s="178"/>
      <c r="H4" s="178"/>
      <c r="I4" s="178"/>
      <c r="J4" s="179"/>
    </row>
    <row r="5" spans="1:22">
      <c r="A5" s="180">
        <f>GPA!B5</f>
        <v>0</v>
      </c>
      <c r="B5" s="181"/>
      <c r="C5" s="181"/>
      <c r="D5" s="181"/>
      <c r="E5" s="181"/>
      <c r="F5" s="181"/>
      <c r="G5" s="181"/>
      <c r="H5" s="181"/>
      <c r="I5" s="181"/>
      <c r="J5" s="182"/>
    </row>
    <row r="6" spans="1:22" ht="15.75" thickBot="1">
      <c r="A6" s="37"/>
      <c r="J6" s="15"/>
    </row>
    <row r="7" spans="1:22" ht="15.75" thickBot="1">
      <c r="A7" s="177" t="s">
        <v>361</v>
      </c>
      <c r="B7" s="178"/>
      <c r="C7" s="178"/>
      <c r="D7" s="178"/>
      <c r="E7" s="178"/>
      <c r="F7" s="178"/>
      <c r="G7" s="178"/>
      <c r="H7" s="178"/>
      <c r="I7" s="178"/>
      <c r="J7" s="179"/>
    </row>
    <row r="8" spans="1:22" ht="15.75" thickBot="1">
      <c r="A8" s="180">
        <f>GPA!B7</f>
        <v>0</v>
      </c>
      <c r="B8" s="181"/>
      <c r="C8" s="181"/>
      <c r="D8" s="181"/>
      <c r="E8" s="181"/>
      <c r="F8" s="181"/>
      <c r="G8" s="181"/>
      <c r="H8" s="181"/>
      <c r="I8" s="181"/>
      <c r="J8" s="182"/>
    </row>
    <row r="9" spans="1:22" ht="15.75" thickBot="1">
      <c r="A9" s="177" t="s">
        <v>356</v>
      </c>
      <c r="B9" s="178"/>
      <c r="C9" s="178"/>
      <c r="D9" s="178"/>
      <c r="E9" s="178"/>
      <c r="F9" s="178"/>
      <c r="G9" s="178"/>
      <c r="H9" s="178"/>
      <c r="I9" s="178"/>
      <c r="J9" s="179"/>
    </row>
    <row r="10" spans="1:22">
      <c r="A10" s="180">
        <f>GPA!B6</f>
        <v>0</v>
      </c>
      <c r="B10" s="181"/>
      <c r="C10" s="181"/>
      <c r="D10" s="181"/>
      <c r="E10" s="181"/>
      <c r="F10" s="181"/>
      <c r="G10" s="181"/>
      <c r="H10" s="181"/>
      <c r="I10" s="181"/>
      <c r="J10" s="182"/>
    </row>
    <row r="11" spans="1:22">
      <c r="A11" s="37"/>
      <c r="J11" s="15"/>
    </row>
    <row r="12" spans="1:22" ht="165.75" customHeight="1">
      <c r="A12" s="183" t="s">
        <v>366</v>
      </c>
      <c r="B12" s="184"/>
      <c r="C12" s="184"/>
      <c r="D12" s="184"/>
      <c r="E12" s="184"/>
      <c r="F12" s="184"/>
      <c r="G12" s="184"/>
      <c r="H12" s="184"/>
      <c r="I12" s="184"/>
      <c r="J12" s="185"/>
    </row>
    <row r="13" spans="1:22">
      <c r="A13" s="37"/>
      <c r="J13" s="15"/>
    </row>
    <row r="14" spans="1:22">
      <c r="A14" s="37"/>
      <c r="J14" s="15"/>
    </row>
    <row r="15" spans="1:22" ht="23.25">
      <c r="A15" s="164" t="s">
        <v>376</v>
      </c>
      <c r="B15" s="165"/>
      <c r="C15" s="165"/>
      <c r="D15" s="165"/>
      <c r="E15" s="165"/>
      <c r="F15" s="165"/>
      <c r="G15" s="165"/>
      <c r="H15" s="165"/>
      <c r="I15" s="165"/>
      <c r="J15" s="166"/>
    </row>
    <row r="16" spans="1:22" ht="69.599999999999994" customHeight="1">
      <c r="A16" s="186" t="s">
        <v>362</v>
      </c>
      <c r="B16" s="187"/>
      <c r="C16" s="188" t="s">
        <v>375</v>
      </c>
      <c r="D16" s="189"/>
      <c r="E16" s="189"/>
      <c r="F16" s="189"/>
      <c r="G16" s="190" t="s">
        <v>367</v>
      </c>
      <c r="H16" s="189"/>
      <c r="I16" s="189"/>
      <c r="J16" s="191"/>
      <c r="O16" s="155"/>
      <c r="P16" s="155"/>
      <c r="Q16" s="155"/>
      <c r="R16" s="155"/>
      <c r="S16" s="155"/>
      <c r="T16" s="155"/>
      <c r="U16" s="155"/>
      <c r="V16" s="155"/>
    </row>
    <row r="17" spans="1:40" ht="54" customHeight="1">
      <c r="A17" s="156" t="s">
        <v>377</v>
      </c>
      <c r="B17" s="157"/>
      <c r="C17" s="162"/>
      <c r="D17" s="162"/>
      <c r="E17" s="162"/>
      <c r="F17" s="162"/>
      <c r="G17" s="162"/>
      <c r="H17" s="162"/>
      <c r="I17" s="162"/>
      <c r="J17" s="163"/>
    </row>
    <row r="18" spans="1:40" ht="51" customHeight="1">
      <c r="A18" s="156" t="s">
        <v>378</v>
      </c>
      <c r="B18" s="157"/>
      <c r="C18" s="162"/>
      <c r="D18" s="162"/>
      <c r="E18" s="162"/>
      <c r="F18" s="162"/>
      <c r="G18" s="162"/>
      <c r="H18" s="162"/>
      <c r="I18" s="162"/>
      <c r="J18" s="163"/>
      <c r="O18" s="155"/>
      <c r="P18" s="155"/>
      <c r="Q18" s="155"/>
      <c r="R18" s="155"/>
      <c r="S18" s="155"/>
      <c r="T18" s="155"/>
      <c r="U18" s="155"/>
      <c r="V18" s="155"/>
      <c r="W18" s="155"/>
      <c r="X18" s="155"/>
      <c r="AA18" s="155"/>
      <c r="AB18" s="155"/>
      <c r="AC18" s="155"/>
      <c r="AD18" s="155"/>
    </row>
    <row r="19" spans="1:40" ht="52.5" customHeight="1">
      <c r="A19" s="160" t="s">
        <v>379</v>
      </c>
      <c r="B19" s="170"/>
      <c r="C19" s="162"/>
      <c r="D19" s="162"/>
      <c r="E19" s="162"/>
      <c r="F19" s="162"/>
      <c r="G19" s="162"/>
      <c r="H19" s="162"/>
      <c r="I19" s="162"/>
      <c r="J19" s="163"/>
      <c r="O19" s="155"/>
      <c r="P19" s="155"/>
      <c r="Q19" s="155"/>
      <c r="R19" s="155"/>
      <c r="S19" s="155"/>
      <c r="T19" s="155"/>
      <c r="U19" s="155"/>
      <c r="V19" s="155"/>
      <c r="W19" s="155"/>
      <c r="X19" s="155"/>
    </row>
    <row r="20" spans="1:40" ht="62.45" customHeight="1">
      <c r="A20" s="156" t="s">
        <v>380</v>
      </c>
      <c r="B20" s="157"/>
      <c r="C20" s="158"/>
      <c r="D20" s="158"/>
      <c r="E20" s="158"/>
      <c r="F20" s="158"/>
      <c r="G20" s="158"/>
      <c r="H20" s="158"/>
      <c r="I20" s="158"/>
      <c r="J20" s="159"/>
    </row>
    <row r="21" spans="1:40" ht="23.45" customHeight="1">
      <c r="A21" s="37"/>
      <c r="J21" s="15"/>
    </row>
    <row r="22" spans="1:40" ht="35.450000000000003" customHeight="1">
      <c r="A22" s="192" t="s">
        <v>381</v>
      </c>
      <c r="B22" s="193"/>
      <c r="C22" s="193"/>
      <c r="D22" s="193"/>
      <c r="E22" s="193"/>
      <c r="F22" s="193"/>
      <c r="G22" s="193"/>
      <c r="H22" s="193"/>
      <c r="I22" s="193"/>
      <c r="J22" s="194"/>
      <c r="O22" s="155"/>
      <c r="P22" s="155"/>
      <c r="Q22" s="155"/>
      <c r="R22" s="155"/>
      <c r="S22" s="155"/>
      <c r="T22" s="155"/>
      <c r="U22" s="155"/>
      <c r="V22" s="155"/>
      <c r="W22" s="155"/>
      <c r="X22" s="155"/>
    </row>
    <row r="23" spans="1:40" ht="68.099999999999994" customHeight="1">
      <c r="A23" s="195" t="s">
        <v>362</v>
      </c>
      <c r="B23" s="196"/>
      <c r="C23" s="188" t="s">
        <v>375</v>
      </c>
      <c r="D23" s="189"/>
      <c r="E23" s="189"/>
      <c r="F23" s="189"/>
      <c r="G23" s="190" t="s">
        <v>367</v>
      </c>
      <c r="H23" s="189"/>
      <c r="I23" s="189"/>
      <c r="J23" s="191"/>
      <c r="O23" s="155"/>
      <c r="P23" s="155"/>
      <c r="Q23" s="155"/>
      <c r="R23" s="155"/>
      <c r="S23" s="155"/>
      <c r="T23" s="155"/>
      <c r="U23" s="155"/>
      <c r="V23" s="155"/>
      <c r="W23" s="155"/>
      <c r="X23" s="155"/>
    </row>
    <row r="24" spans="1:40" ht="54" customHeight="1">
      <c r="A24" s="160" t="s">
        <v>382</v>
      </c>
      <c r="B24" s="169"/>
      <c r="C24" s="162"/>
      <c r="D24" s="162"/>
      <c r="E24" s="162"/>
      <c r="F24" s="162"/>
      <c r="G24" s="162"/>
      <c r="H24" s="162"/>
      <c r="I24" s="162"/>
      <c r="J24" s="163"/>
      <c r="O24" s="155"/>
      <c r="P24" s="155"/>
      <c r="Q24" s="155"/>
      <c r="R24" s="155"/>
      <c r="S24" s="155"/>
      <c r="T24" s="155"/>
      <c r="U24" s="155"/>
      <c r="V24" s="155"/>
      <c r="W24" s="155"/>
      <c r="X24" s="155"/>
    </row>
    <row r="25" spans="1:40" ht="59.45" customHeight="1">
      <c r="A25" s="160" t="s">
        <v>383</v>
      </c>
      <c r="B25" s="169"/>
      <c r="C25" s="162"/>
      <c r="D25" s="162"/>
      <c r="E25" s="162"/>
      <c r="F25" s="162"/>
      <c r="G25" s="162"/>
      <c r="H25" s="162"/>
      <c r="I25" s="162"/>
      <c r="J25" s="163"/>
    </row>
    <row r="26" spans="1:40" ht="75.599999999999994" customHeight="1">
      <c r="A26" s="160" t="s">
        <v>384</v>
      </c>
      <c r="B26" s="161"/>
      <c r="C26" s="162"/>
      <c r="D26" s="162"/>
      <c r="E26" s="162"/>
      <c r="F26" s="162"/>
      <c r="G26" s="162"/>
      <c r="H26" s="162"/>
      <c r="I26" s="162"/>
      <c r="J26" s="163"/>
      <c r="O26" s="155"/>
      <c r="P26" s="155"/>
      <c r="Q26" s="155"/>
      <c r="R26" s="155"/>
      <c r="S26" s="155"/>
      <c r="T26" s="155"/>
      <c r="U26" s="155"/>
      <c r="V26" s="155"/>
      <c r="W26" s="155"/>
      <c r="X26" s="155"/>
    </row>
    <row r="27" spans="1:40" ht="78" customHeight="1">
      <c r="A27" s="160" t="s">
        <v>385</v>
      </c>
      <c r="B27" s="161"/>
      <c r="C27" s="162"/>
      <c r="D27" s="162"/>
      <c r="E27" s="162"/>
      <c r="F27" s="162"/>
      <c r="G27" s="162"/>
      <c r="H27" s="162"/>
      <c r="I27" s="162"/>
      <c r="J27" s="163"/>
      <c r="O27" s="155"/>
      <c r="P27" s="155"/>
      <c r="Q27" s="155"/>
      <c r="R27" s="155"/>
      <c r="S27" s="155"/>
      <c r="T27" s="155"/>
      <c r="U27" s="155"/>
      <c r="V27" s="155"/>
      <c r="W27" s="155"/>
      <c r="X27" s="155"/>
    </row>
    <row r="28" spans="1:40" ht="92.45" customHeight="1">
      <c r="A28" s="160" t="s">
        <v>386</v>
      </c>
      <c r="B28" s="161"/>
      <c r="C28" s="162"/>
      <c r="D28" s="162"/>
      <c r="E28" s="162"/>
      <c r="F28" s="162"/>
      <c r="G28" s="162"/>
      <c r="H28" s="162"/>
      <c r="I28" s="162"/>
      <c r="J28" s="163"/>
      <c r="O28" s="155"/>
      <c r="P28" s="155"/>
      <c r="Q28" s="155"/>
      <c r="R28" s="155"/>
      <c r="S28" s="155"/>
      <c r="T28" s="155"/>
      <c r="U28" s="155"/>
      <c r="V28" s="155"/>
      <c r="W28" s="155"/>
      <c r="X28" s="155"/>
    </row>
    <row r="29" spans="1:40" ht="65.099999999999994" customHeight="1">
      <c r="A29" s="160" t="s">
        <v>387</v>
      </c>
      <c r="B29" s="161"/>
      <c r="C29" s="158"/>
      <c r="D29" s="158"/>
      <c r="E29" s="158"/>
      <c r="F29" s="158"/>
      <c r="G29" s="158"/>
      <c r="H29" s="158"/>
      <c r="I29" s="158"/>
      <c r="J29" s="159"/>
      <c r="O29" s="155"/>
      <c r="P29" s="155"/>
      <c r="Q29" s="155"/>
      <c r="R29" s="155"/>
      <c r="S29" s="155"/>
      <c r="T29" s="155"/>
      <c r="U29" s="155"/>
      <c r="V29" s="155"/>
      <c r="W29" s="155"/>
      <c r="X29" s="155"/>
      <c r="AE29" s="155"/>
      <c r="AF29" s="155"/>
      <c r="AG29" s="155"/>
      <c r="AH29" s="155"/>
      <c r="AI29" s="155"/>
      <c r="AJ29" s="155"/>
      <c r="AK29" s="155"/>
      <c r="AL29" s="155"/>
      <c r="AM29" s="155"/>
      <c r="AN29" s="155"/>
    </row>
    <row r="30" spans="1:40" ht="22.5" customHeight="1">
      <c r="A30" s="203"/>
      <c r="B30" s="155"/>
      <c r="C30" s="155"/>
      <c r="D30" s="155"/>
      <c r="E30" s="155"/>
      <c r="F30" s="155"/>
      <c r="G30" s="155"/>
      <c r="H30" s="155"/>
      <c r="I30" s="155"/>
      <c r="J30" s="204"/>
      <c r="AE30" s="155"/>
      <c r="AF30" s="155"/>
      <c r="AG30" s="155"/>
      <c r="AH30" s="155"/>
      <c r="AI30" s="155"/>
      <c r="AJ30" s="155"/>
      <c r="AK30" s="155"/>
      <c r="AL30" s="155"/>
      <c r="AM30" s="155"/>
      <c r="AN30" s="155"/>
    </row>
    <row r="31" spans="1:40" ht="32.1" customHeight="1">
      <c r="A31" s="164" t="s">
        <v>388</v>
      </c>
      <c r="B31" s="165"/>
      <c r="C31" s="165"/>
      <c r="D31" s="165"/>
      <c r="E31" s="165"/>
      <c r="F31" s="165"/>
      <c r="G31" s="165"/>
      <c r="H31" s="165"/>
      <c r="I31" s="165"/>
      <c r="J31" s="166"/>
      <c r="O31" s="155"/>
      <c r="P31" s="155"/>
      <c r="Q31" s="155"/>
      <c r="R31" s="155"/>
      <c r="S31" s="155"/>
      <c r="T31" s="155"/>
      <c r="U31" s="155"/>
      <c r="V31" s="155"/>
      <c r="W31" s="155"/>
      <c r="X31" s="155"/>
      <c r="AE31" s="155"/>
      <c r="AF31" s="155"/>
      <c r="AG31" s="155"/>
      <c r="AH31" s="155"/>
      <c r="AI31" s="155"/>
      <c r="AJ31" s="155"/>
      <c r="AK31" s="155"/>
      <c r="AL31" s="155"/>
      <c r="AM31" s="155"/>
      <c r="AN31" s="155"/>
    </row>
    <row r="32" spans="1:40" ht="72.599999999999994" customHeight="1">
      <c r="A32" s="186" t="s">
        <v>362</v>
      </c>
      <c r="B32" s="187"/>
      <c r="C32" s="188" t="s">
        <v>375</v>
      </c>
      <c r="D32" s="189"/>
      <c r="E32" s="189"/>
      <c r="F32" s="189"/>
      <c r="G32" s="190" t="s">
        <v>367</v>
      </c>
      <c r="H32" s="189"/>
      <c r="I32" s="189"/>
      <c r="J32" s="191"/>
      <c r="O32" s="155"/>
      <c r="P32" s="155"/>
      <c r="Q32" s="155"/>
      <c r="R32" s="155"/>
      <c r="S32" s="155"/>
      <c r="T32" s="155"/>
      <c r="U32" s="155"/>
      <c r="V32" s="155"/>
      <c r="W32" s="155"/>
      <c r="X32" s="155"/>
    </row>
    <row r="33" spans="1:40" ht="59.1" customHeight="1">
      <c r="A33" s="156" t="s">
        <v>389</v>
      </c>
      <c r="B33" s="157"/>
      <c r="C33" s="167"/>
      <c r="D33" s="167"/>
      <c r="E33" s="167"/>
      <c r="F33" s="167"/>
      <c r="G33" s="167"/>
      <c r="H33" s="167"/>
      <c r="I33" s="167"/>
      <c r="J33" s="168"/>
      <c r="O33" s="155"/>
      <c r="P33" s="155"/>
      <c r="Q33" s="155"/>
      <c r="R33" s="155"/>
      <c r="S33" s="155"/>
      <c r="T33" s="155"/>
      <c r="U33" s="155"/>
      <c r="V33" s="155"/>
      <c r="W33" s="155"/>
      <c r="X33" s="155"/>
      <c r="AE33" s="155"/>
      <c r="AF33" s="155"/>
      <c r="AG33" s="155"/>
      <c r="AH33" s="155"/>
      <c r="AI33" s="155"/>
      <c r="AJ33" s="155"/>
      <c r="AK33" s="155"/>
      <c r="AL33" s="155"/>
      <c r="AM33" s="155"/>
      <c r="AN33" s="155"/>
    </row>
    <row r="34" spans="1:40" ht="20.45" customHeight="1">
      <c r="A34" s="38"/>
      <c r="J34" s="15"/>
    </row>
    <row r="35" spans="1:40" ht="31.5" customHeight="1">
      <c r="A35" s="164" t="s">
        <v>390</v>
      </c>
      <c r="B35" s="165"/>
      <c r="C35" s="165"/>
      <c r="D35" s="165"/>
      <c r="E35" s="165"/>
      <c r="F35" s="165"/>
      <c r="G35" s="165"/>
      <c r="H35" s="165"/>
      <c r="I35" s="165"/>
      <c r="J35" s="166"/>
      <c r="O35" s="155"/>
      <c r="P35" s="155"/>
      <c r="Q35" s="155"/>
      <c r="R35" s="155"/>
      <c r="S35" s="155"/>
      <c r="T35" s="155"/>
      <c r="U35" s="155"/>
      <c r="V35" s="155"/>
      <c r="W35" s="155"/>
      <c r="X35" s="155"/>
      <c r="AE35" s="155"/>
      <c r="AF35" s="155"/>
      <c r="AG35" s="155"/>
      <c r="AH35" s="155"/>
      <c r="AI35" s="155"/>
      <c r="AJ35" s="155"/>
      <c r="AK35" s="155"/>
      <c r="AL35" s="155"/>
      <c r="AM35" s="155"/>
      <c r="AN35" s="155"/>
    </row>
    <row r="36" spans="1:40" ht="68.099999999999994" customHeight="1">
      <c r="A36" s="186" t="s">
        <v>362</v>
      </c>
      <c r="B36" s="187"/>
      <c r="C36" s="188" t="s">
        <v>375</v>
      </c>
      <c r="D36" s="189"/>
      <c r="E36" s="189"/>
      <c r="F36" s="189"/>
      <c r="G36" s="190" t="s">
        <v>367</v>
      </c>
      <c r="H36" s="189"/>
      <c r="I36" s="189"/>
      <c r="J36" s="191"/>
      <c r="AE36" s="155"/>
      <c r="AF36" s="155"/>
      <c r="AG36" s="155"/>
      <c r="AH36" s="155"/>
      <c r="AI36" s="155"/>
      <c r="AJ36" s="155"/>
      <c r="AK36" s="155"/>
      <c r="AL36" s="155"/>
      <c r="AM36" s="155"/>
      <c r="AN36" s="155"/>
    </row>
    <row r="37" spans="1:40" ht="69.599999999999994" customHeight="1">
      <c r="A37" s="156" t="s">
        <v>391</v>
      </c>
      <c r="B37" s="157"/>
      <c r="C37" s="162"/>
      <c r="D37" s="162"/>
      <c r="E37" s="162"/>
      <c r="F37" s="162"/>
      <c r="G37" s="162"/>
      <c r="H37" s="162"/>
      <c r="I37" s="162"/>
      <c r="J37" s="163"/>
      <c r="O37" s="155"/>
      <c r="P37" s="155"/>
      <c r="Q37" s="155"/>
      <c r="R37" s="155"/>
      <c r="S37" s="155"/>
      <c r="T37" s="155"/>
      <c r="U37" s="155"/>
      <c r="V37" s="155"/>
      <c r="W37" s="155"/>
      <c r="X37" s="155"/>
      <c r="AE37" s="155"/>
      <c r="AF37" s="155"/>
      <c r="AG37" s="155"/>
      <c r="AH37" s="155"/>
      <c r="AI37" s="155"/>
      <c r="AJ37" s="155"/>
      <c r="AK37" s="155"/>
      <c r="AL37" s="155"/>
      <c r="AM37" s="155"/>
      <c r="AN37" s="155"/>
    </row>
    <row r="38" spans="1:40" ht="45.95" customHeight="1">
      <c r="A38" s="156" t="s">
        <v>392</v>
      </c>
      <c r="B38" s="157"/>
      <c r="C38" s="158"/>
      <c r="D38" s="158"/>
      <c r="E38" s="158"/>
      <c r="F38" s="158"/>
      <c r="G38" s="158"/>
      <c r="H38" s="158"/>
      <c r="I38" s="158"/>
      <c r="J38" s="159"/>
      <c r="O38" s="155"/>
      <c r="P38" s="155"/>
      <c r="Q38" s="155"/>
      <c r="R38" s="155"/>
      <c r="S38" s="155"/>
      <c r="T38" s="155"/>
      <c r="U38" s="155"/>
      <c r="V38" s="155"/>
      <c r="W38" s="155"/>
      <c r="X38" s="155"/>
      <c r="AE38" s="155"/>
      <c r="AF38" s="155"/>
      <c r="AG38" s="155"/>
      <c r="AH38" s="155"/>
      <c r="AI38" s="155"/>
      <c r="AJ38" s="155"/>
      <c r="AK38" s="155"/>
      <c r="AL38" s="155"/>
      <c r="AM38" s="155"/>
      <c r="AN38" s="155"/>
    </row>
    <row r="39" spans="1:40">
      <c r="A39" s="37"/>
      <c r="J39" s="15"/>
      <c r="O39" s="155"/>
      <c r="P39" s="155"/>
      <c r="Q39" s="155"/>
      <c r="R39" s="155"/>
      <c r="S39" s="155"/>
      <c r="T39" s="155"/>
      <c r="U39" s="155"/>
      <c r="V39" s="155"/>
      <c r="W39" s="155"/>
      <c r="X39" s="155"/>
    </row>
    <row r="40" spans="1:40" ht="52.5" customHeight="1">
      <c r="A40" s="197" t="s">
        <v>368</v>
      </c>
      <c r="B40" s="198"/>
      <c r="C40" s="198"/>
      <c r="D40" s="198"/>
      <c r="E40" s="198"/>
      <c r="F40" s="198"/>
      <c r="G40" s="198"/>
      <c r="H40" s="198"/>
      <c r="I40" s="198"/>
      <c r="J40" s="199"/>
      <c r="O40" s="155"/>
      <c r="P40" s="155"/>
      <c r="Q40" s="155"/>
      <c r="R40" s="155"/>
      <c r="S40" s="155"/>
      <c r="T40" s="155"/>
      <c r="U40" s="155"/>
      <c r="V40" s="155"/>
      <c r="W40" s="155"/>
      <c r="X40" s="155"/>
      <c r="AE40" s="155"/>
      <c r="AF40" s="155"/>
      <c r="AG40" s="155"/>
      <c r="AH40" s="155"/>
      <c r="AI40" s="155"/>
      <c r="AJ40" s="155"/>
      <c r="AK40" s="155"/>
      <c r="AL40" s="155"/>
      <c r="AM40" s="155"/>
      <c r="AN40" s="155"/>
    </row>
    <row r="41" spans="1:40" ht="123" customHeight="1" thickBot="1">
      <c r="A41" s="200"/>
      <c r="B41" s="201"/>
      <c r="C41" s="201"/>
      <c r="D41" s="201"/>
      <c r="E41" s="201"/>
      <c r="F41" s="201"/>
      <c r="G41" s="201"/>
      <c r="H41" s="201"/>
      <c r="I41" s="201"/>
      <c r="J41" s="202"/>
      <c r="O41" s="155"/>
      <c r="P41" s="155"/>
      <c r="Q41" s="155"/>
      <c r="R41" s="155"/>
      <c r="S41" s="155"/>
      <c r="T41" s="155"/>
      <c r="U41" s="155"/>
      <c r="V41" s="155"/>
      <c r="W41" s="155"/>
      <c r="X41" s="155"/>
      <c r="AE41" s="155"/>
      <c r="AF41" s="155"/>
      <c r="AG41" s="155"/>
      <c r="AH41" s="155"/>
      <c r="AI41" s="155"/>
      <c r="AJ41" s="155"/>
      <c r="AK41" s="155"/>
      <c r="AL41" s="155"/>
      <c r="AM41" s="155"/>
      <c r="AN41" s="155"/>
    </row>
    <row r="42" spans="1:40">
      <c r="AE42" s="155"/>
      <c r="AF42" s="155"/>
      <c r="AG42" s="155"/>
      <c r="AH42" s="155"/>
      <c r="AI42" s="155"/>
      <c r="AJ42" s="155"/>
      <c r="AK42" s="155"/>
      <c r="AL42" s="155"/>
      <c r="AM42" s="155"/>
      <c r="AN42" s="155"/>
    </row>
    <row r="43" spans="1:40">
      <c r="AE43" s="155"/>
      <c r="AF43" s="155"/>
      <c r="AG43" s="155"/>
      <c r="AH43" s="155"/>
      <c r="AI43" s="155"/>
      <c r="AJ43" s="155"/>
      <c r="AK43" s="155"/>
      <c r="AL43" s="155"/>
      <c r="AM43" s="155"/>
      <c r="AN43" s="155"/>
    </row>
    <row r="45" spans="1:40">
      <c r="AE45" s="155"/>
      <c r="AF45" s="155"/>
      <c r="AG45" s="155"/>
      <c r="AH45" s="155"/>
      <c r="AI45" s="155"/>
      <c r="AJ45" s="155"/>
      <c r="AK45" s="155"/>
      <c r="AL45" s="155"/>
      <c r="AM45" s="155"/>
      <c r="AN45" s="155"/>
    </row>
    <row r="46" spans="1:40">
      <c r="AE46" s="155"/>
      <c r="AF46" s="155"/>
      <c r="AG46" s="155"/>
      <c r="AH46" s="155"/>
      <c r="AI46" s="155"/>
      <c r="AJ46" s="155"/>
      <c r="AK46" s="155"/>
      <c r="AL46" s="155"/>
      <c r="AM46" s="155"/>
      <c r="AN46" s="155"/>
    </row>
    <row r="47" spans="1:40">
      <c r="M47" s="155"/>
      <c r="N47" s="155"/>
      <c r="O47" s="155"/>
      <c r="P47" s="155"/>
      <c r="Q47" s="155"/>
      <c r="R47" s="155"/>
      <c r="S47" s="155"/>
      <c r="T47" s="155"/>
      <c r="U47" s="155"/>
      <c r="V47" s="155"/>
      <c r="AE47" s="155"/>
      <c r="AF47" s="155"/>
      <c r="AG47" s="155"/>
      <c r="AH47" s="155"/>
      <c r="AI47" s="155"/>
      <c r="AJ47" s="155"/>
      <c r="AK47" s="155"/>
      <c r="AL47" s="155"/>
      <c r="AM47" s="155"/>
      <c r="AN47" s="155"/>
    </row>
    <row r="48" spans="1:40">
      <c r="M48" s="155"/>
      <c r="N48" s="155"/>
      <c r="O48" s="155"/>
      <c r="P48" s="155"/>
      <c r="Q48" s="155"/>
      <c r="R48" s="155"/>
      <c r="S48" s="155"/>
      <c r="T48" s="155"/>
      <c r="U48" s="155"/>
      <c r="V48" s="155"/>
      <c r="AE48" s="155"/>
      <c r="AF48" s="155"/>
      <c r="AG48" s="155"/>
      <c r="AH48" s="155"/>
      <c r="AI48" s="155"/>
      <c r="AJ48" s="155"/>
      <c r="AK48" s="155"/>
      <c r="AL48" s="155"/>
      <c r="AM48" s="155"/>
      <c r="AN48" s="155"/>
    </row>
    <row r="49" spans="13:40">
      <c r="M49" s="155"/>
      <c r="N49" s="155"/>
      <c r="O49" s="155"/>
      <c r="P49" s="155"/>
      <c r="Q49" s="155"/>
      <c r="R49" s="155"/>
      <c r="S49" s="155"/>
      <c r="T49" s="155"/>
      <c r="U49" s="155"/>
      <c r="V49" s="155"/>
      <c r="AE49" s="155"/>
      <c r="AF49" s="155"/>
      <c r="AG49" s="155"/>
      <c r="AH49" s="155"/>
      <c r="AI49" s="155"/>
      <c r="AJ49" s="155"/>
      <c r="AK49" s="155"/>
      <c r="AL49" s="155"/>
      <c r="AM49" s="155"/>
      <c r="AN49" s="155"/>
    </row>
    <row r="50" spans="13:40">
      <c r="M50" s="155"/>
      <c r="N50" s="155"/>
      <c r="O50" s="155"/>
      <c r="P50" s="155"/>
      <c r="Q50" s="155"/>
      <c r="R50" s="155"/>
      <c r="S50" s="155"/>
      <c r="T50" s="155"/>
      <c r="U50" s="155"/>
      <c r="V50" s="155"/>
    </row>
    <row r="51" spans="13:40">
      <c r="M51" s="155"/>
      <c r="N51" s="155"/>
      <c r="O51" s="155"/>
      <c r="P51" s="155"/>
      <c r="Q51" s="155"/>
      <c r="R51" s="155"/>
      <c r="S51" s="155"/>
      <c r="T51" s="155"/>
      <c r="U51" s="155"/>
      <c r="V51" s="155"/>
    </row>
    <row r="52" spans="13:40">
      <c r="M52" s="155"/>
      <c r="N52" s="155"/>
      <c r="O52" s="155"/>
      <c r="P52" s="155"/>
      <c r="Q52" s="155"/>
      <c r="R52" s="155"/>
      <c r="S52" s="155"/>
      <c r="T52" s="155"/>
      <c r="U52" s="155"/>
      <c r="V52" s="155"/>
    </row>
    <row r="54" spans="13:40">
      <c r="M54" s="155"/>
      <c r="N54" s="155"/>
      <c r="O54" s="155"/>
      <c r="P54" s="155"/>
      <c r="Q54" s="155"/>
      <c r="R54" s="155"/>
      <c r="S54" s="155"/>
      <c r="T54" s="155"/>
      <c r="U54" s="155"/>
      <c r="V54" s="155"/>
    </row>
    <row r="55" spans="13:40">
      <c r="M55" s="155"/>
      <c r="N55" s="155"/>
      <c r="O55" s="155"/>
      <c r="P55" s="155"/>
      <c r="Q55" s="155"/>
      <c r="R55" s="155"/>
      <c r="S55" s="155"/>
      <c r="T55" s="155"/>
      <c r="U55" s="155"/>
      <c r="V55" s="155"/>
    </row>
    <row r="56" spans="13:40">
      <c r="M56" s="155"/>
      <c r="N56" s="155"/>
      <c r="O56" s="155"/>
      <c r="P56" s="155"/>
      <c r="Q56" s="155"/>
      <c r="R56" s="155"/>
      <c r="S56" s="155"/>
      <c r="T56" s="155"/>
      <c r="U56" s="155"/>
      <c r="V56" s="155"/>
    </row>
    <row r="57" spans="13:40">
      <c r="M57" s="155"/>
      <c r="N57" s="155"/>
      <c r="O57" s="155"/>
      <c r="P57" s="155"/>
      <c r="Q57" s="155"/>
      <c r="R57" s="155"/>
      <c r="S57" s="155"/>
      <c r="T57" s="155"/>
      <c r="U57" s="155"/>
      <c r="V57" s="155"/>
    </row>
    <row r="58" spans="13:40">
      <c r="M58" s="155"/>
      <c r="N58" s="155"/>
      <c r="O58" s="155"/>
      <c r="P58" s="155"/>
      <c r="Q58" s="155"/>
      <c r="R58" s="155"/>
      <c r="S58" s="155"/>
      <c r="T58" s="155"/>
      <c r="U58" s="155"/>
      <c r="V58" s="155"/>
    </row>
    <row r="59" spans="13:40">
      <c r="M59" s="155"/>
      <c r="N59" s="155"/>
      <c r="O59" s="155"/>
      <c r="P59" s="155"/>
      <c r="Q59" s="155"/>
      <c r="R59" s="155"/>
      <c r="S59" s="155"/>
      <c r="T59" s="155"/>
      <c r="U59" s="155"/>
      <c r="V59" s="155"/>
    </row>
    <row r="60" spans="13:40">
      <c r="M60" s="155"/>
      <c r="N60" s="155"/>
      <c r="O60" s="155"/>
      <c r="P60" s="155"/>
      <c r="Q60" s="155"/>
      <c r="R60" s="155"/>
      <c r="S60" s="155"/>
      <c r="T60" s="155"/>
      <c r="U60" s="155"/>
      <c r="V60" s="155"/>
    </row>
    <row r="61" spans="13:40">
      <c r="M61" s="155"/>
      <c r="N61" s="155"/>
      <c r="O61" s="155"/>
      <c r="P61" s="155"/>
      <c r="Q61" s="155"/>
      <c r="R61" s="155"/>
      <c r="S61" s="155"/>
      <c r="T61" s="155"/>
      <c r="U61" s="155"/>
      <c r="V61" s="155"/>
    </row>
    <row r="63" spans="13:40">
      <c r="M63" s="155"/>
      <c r="N63" s="155"/>
      <c r="O63" s="155"/>
      <c r="P63" s="155"/>
      <c r="Q63" s="155"/>
      <c r="R63" s="155"/>
      <c r="S63" s="155"/>
      <c r="T63" s="155"/>
      <c r="U63" s="155"/>
      <c r="V63" s="155"/>
    </row>
    <row r="64" spans="13:40">
      <c r="M64" s="155"/>
      <c r="N64" s="155"/>
      <c r="O64" s="155"/>
      <c r="P64" s="155"/>
      <c r="Q64" s="155"/>
      <c r="R64" s="155"/>
      <c r="S64" s="155"/>
      <c r="T64" s="155"/>
      <c r="U64" s="155"/>
      <c r="V64" s="155"/>
    </row>
    <row r="65" spans="13:22">
      <c r="M65" s="155"/>
      <c r="N65" s="155"/>
      <c r="O65" s="155"/>
      <c r="P65" s="155"/>
      <c r="Q65" s="155"/>
      <c r="R65" s="155"/>
      <c r="S65" s="155"/>
      <c r="T65" s="155"/>
      <c r="U65" s="155"/>
      <c r="V65" s="155"/>
    </row>
    <row r="67" spans="13:22">
      <c r="M67" s="155"/>
      <c r="N67" s="155"/>
      <c r="O67" s="155"/>
      <c r="P67" s="155"/>
      <c r="Q67" s="155"/>
      <c r="R67" s="155"/>
      <c r="S67" s="155"/>
      <c r="T67" s="155"/>
      <c r="U67" s="155"/>
      <c r="V67" s="155"/>
    </row>
    <row r="68" spans="13:22">
      <c r="M68" s="155"/>
      <c r="N68" s="155"/>
      <c r="O68" s="155"/>
      <c r="P68" s="155"/>
      <c r="Q68" s="155"/>
      <c r="R68" s="155"/>
      <c r="S68" s="155"/>
      <c r="T68" s="155"/>
      <c r="U68" s="155"/>
      <c r="V68" s="155"/>
    </row>
    <row r="69" spans="13:22">
      <c r="M69" s="155"/>
      <c r="N69" s="155"/>
      <c r="O69" s="155"/>
      <c r="P69" s="155"/>
      <c r="Q69" s="155"/>
      <c r="R69" s="155"/>
      <c r="S69" s="155"/>
      <c r="T69" s="155"/>
      <c r="U69" s="155"/>
      <c r="V69" s="155"/>
    </row>
    <row r="70" spans="13:22">
      <c r="M70" s="155"/>
      <c r="N70" s="155"/>
      <c r="O70" s="155"/>
      <c r="P70" s="155"/>
      <c r="Q70" s="155"/>
      <c r="R70" s="155"/>
      <c r="S70" s="155"/>
      <c r="T70" s="155"/>
      <c r="U70" s="155"/>
      <c r="V70" s="155"/>
    </row>
  </sheetData>
  <sheetProtection algorithmName="SHA-512" hashValue="zCXNrVq3ENt61iKYFghVJ6Lhoh/M2CGxsre+hpmlj0C0m3LaE4xjNaFTtopIB5+vmbDBJyAHhVQjaTq/DTYIPA==" saltValue="/4SUA9CAZQvHaOX//9LpxA==" spinCount="100000" sheet="1" objects="1" scenarios="1" selectLockedCells="1"/>
  <mergeCells count="216">
    <mergeCell ref="A32:B32"/>
    <mergeCell ref="C32:F32"/>
    <mergeCell ref="G32:J32"/>
    <mergeCell ref="A38:B38"/>
    <mergeCell ref="C38:F38"/>
    <mergeCell ref="G38:J38"/>
    <mergeCell ref="A36:B36"/>
    <mergeCell ref="C36:F36"/>
    <mergeCell ref="G36:J36"/>
    <mergeCell ref="A37:B37"/>
    <mergeCell ref="C37:F37"/>
    <mergeCell ref="G37:J37"/>
    <mergeCell ref="O29:P29"/>
    <mergeCell ref="Q29:T29"/>
    <mergeCell ref="Q24:T24"/>
    <mergeCell ref="G29:J29"/>
    <mergeCell ref="A25:B25"/>
    <mergeCell ref="C25:F25"/>
    <mergeCell ref="G25:J25"/>
    <mergeCell ref="A26:B26"/>
    <mergeCell ref="C26:F26"/>
    <mergeCell ref="G26:J26"/>
    <mergeCell ref="O28:P28"/>
    <mergeCell ref="Q28:T28"/>
    <mergeCell ref="O40:P40"/>
    <mergeCell ref="Q40:T40"/>
    <mergeCell ref="U40:X40"/>
    <mergeCell ref="O41:P41"/>
    <mergeCell ref="Q41:T41"/>
    <mergeCell ref="U41:X41"/>
    <mergeCell ref="O37:X37"/>
    <mergeCell ref="O38:P38"/>
    <mergeCell ref="Q38:T38"/>
    <mergeCell ref="U38:X38"/>
    <mergeCell ref="O39:P39"/>
    <mergeCell ref="Q39:T39"/>
    <mergeCell ref="U39:X39"/>
    <mergeCell ref="O33:P33"/>
    <mergeCell ref="Q33:T33"/>
    <mergeCell ref="U33:X33"/>
    <mergeCell ref="O35:P35"/>
    <mergeCell ref="Q35:T35"/>
    <mergeCell ref="U35:X35"/>
    <mergeCell ref="O32:P32"/>
    <mergeCell ref="Q32:T32"/>
    <mergeCell ref="U32:X32"/>
    <mergeCell ref="A40:J40"/>
    <mergeCell ref="A41:J41"/>
    <mergeCell ref="O18:X18"/>
    <mergeCell ref="O19:P19"/>
    <mergeCell ref="Q19:T19"/>
    <mergeCell ref="U19:X19"/>
    <mergeCell ref="O22:P22"/>
    <mergeCell ref="Q22:T22"/>
    <mergeCell ref="U22:X22"/>
    <mergeCell ref="O23:P23"/>
    <mergeCell ref="Q23:T23"/>
    <mergeCell ref="U23:X23"/>
    <mergeCell ref="O24:P24"/>
    <mergeCell ref="A30:B30"/>
    <mergeCell ref="C30:F30"/>
    <mergeCell ref="G30:J30"/>
    <mergeCell ref="A29:B29"/>
    <mergeCell ref="C29:F29"/>
    <mergeCell ref="U29:X29"/>
    <mergeCell ref="O31:X31"/>
    <mergeCell ref="O27:P27"/>
    <mergeCell ref="Q27:T27"/>
    <mergeCell ref="U27:X27"/>
    <mergeCell ref="U28:X28"/>
    <mergeCell ref="A15:J15"/>
    <mergeCell ref="A16:B16"/>
    <mergeCell ref="C16:F16"/>
    <mergeCell ref="G16:J16"/>
    <mergeCell ref="A17:B17"/>
    <mergeCell ref="C17:F17"/>
    <mergeCell ref="G17:J17"/>
    <mergeCell ref="U24:X24"/>
    <mergeCell ref="O26:X26"/>
    <mergeCell ref="A22:J22"/>
    <mergeCell ref="A23:B23"/>
    <mergeCell ref="C23:F23"/>
    <mergeCell ref="G23:J23"/>
    <mergeCell ref="A1:J1"/>
    <mergeCell ref="A2:J2"/>
    <mergeCell ref="A4:J4"/>
    <mergeCell ref="A5:J5"/>
    <mergeCell ref="A7:J7"/>
    <mergeCell ref="A8:J8"/>
    <mergeCell ref="A9:J9"/>
    <mergeCell ref="A10:J10"/>
    <mergeCell ref="A12:J12"/>
    <mergeCell ref="AE33:AN33"/>
    <mergeCell ref="AE35:AF35"/>
    <mergeCell ref="AG35:AJ35"/>
    <mergeCell ref="AK35:AN35"/>
    <mergeCell ref="AE36:AF36"/>
    <mergeCell ref="AG36:AJ36"/>
    <mergeCell ref="AK36:AN36"/>
    <mergeCell ref="A18:B18"/>
    <mergeCell ref="AE29:AN29"/>
    <mergeCell ref="AE30:AF30"/>
    <mergeCell ref="AG30:AJ30"/>
    <mergeCell ref="AK30:AN30"/>
    <mergeCell ref="AE31:AF31"/>
    <mergeCell ref="AG31:AJ31"/>
    <mergeCell ref="AK31:AN31"/>
    <mergeCell ref="AA18:AD18"/>
    <mergeCell ref="A24:B24"/>
    <mergeCell ref="C24:F24"/>
    <mergeCell ref="G24:J24"/>
    <mergeCell ref="C18:F18"/>
    <mergeCell ref="G18:J18"/>
    <mergeCell ref="A19:B19"/>
    <mergeCell ref="C19:F19"/>
    <mergeCell ref="G19:J19"/>
    <mergeCell ref="AE37:AF37"/>
    <mergeCell ref="AG37:AJ37"/>
    <mergeCell ref="AK37:AN37"/>
    <mergeCell ref="AE38:AF38"/>
    <mergeCell ref="AG38:AJ38"/>
    <mergeCell ref="AK38:AN38"/>
    <mergeCell ref="AE40:AN40"/>
    <mergeCell ref="AE41:AF41"/>
    <mergeCell ref="AG41:AJ41"/>
    <mergeCell ref="AK41:AN41"/>
    <mergeCell ref="AE42:AF42"/>
    <mergeCell ref="AG42:AJ42"/>
    <mergeCell ref="AK42:AN42"/>
    <mergeCell ref="AE43:AF43"/>
    <mergeCell ref="AG43:AJ43"/>
    <mergeCell ref="AK43:AN43"/>
    <mergeCell ref="AE45:AN45"/>
    <mergeCell ref="AE46:AF46"/>
    <mergeCell ref="AG46:AJ46"/>
    <mergeCell ref="AK46:AN46"/>
    <mergeCell ref="AE47:AF47"/>
    <mergeCell ref="AG47:AJ47"/>
    <mergeCell ref="AK47:AN47"/>
    <mergeCell ref="AE48:AF48"/>
    <mergeCell ref="AG48:AJ48"/>
    <mergeCell ref="AK48:AN48"/>
    <mergeCell ref="AE49:AF49"/>
    <mergeCell ref="AG49:AJ49"/>
    <mergeCell ref="AK49:AN49"/>
    <mergeCell ref="M47:V47"/>
    <mergeCell ref="M48:N48"/>
    <mergeCell ref="O48:R48"/>
    <mergeCell ref="S48:V48"/>
    <mergeCell ref="M49:N49"/>
    <mergeCell ref="O49:R49"/>
    <mergeCell ref="S49:V49"/>
    <mergeCell ref="M50:N50"/>
    <mergeCell ref="O50:R50"/>
    <mergeCell ref="S50:V50"/>
    <mergeCell ref="M51:N51"/>
    <mergeCell ref="O51:R51"/>
    <mergeCell ref="S51:V51"/>
    <mergeCell ref="M52:N52"/>
    <mergeCell ref="O52:R52"/>
    <mergeCell ref="S52:V52"/>
    <mergeCell ref="M54:V54"/>
    <mergeCell ref="M55:N55"/>
    <mergeCell ref="O55:R55"/>
    <mergeCell ref="S55:V55"/>
    <mergeCell ref="M56:N56"/>
    <mergeCell ref="O56:R56"/>
    <mergeCell ref="S56:V56"/>
    <mergeCell ref="M57:N57"/>
    <mergeCell ref="O57:R57"/>
    <mergeCell ref="S57:V57"/>
    <mergeCell ref="M58:N58"/>
    <mergeCell ref="O58:R58"/>
    <mergeCell ref="S58:V58"/>
    <mergeCell ref="M59:N59"/>
    <mergeCell ref="O59:R59"/>
    <mergeCell ref="S59:V59"/>
    <mergeCell ref="M60:N60"/>
    <mergeCell ref="O60:R60"/>
    <mergeCell ref="S60:V60"/>
    <mergeCell ref="M61:N61"/>
    <mergeCell ref="O61:R61"/>
    <mergeCell ref="S61:V61"/>
    <mergeCell ref="O64:R64"/>
    <mergeCell ref="S64:V64"/>
    <mergeCell ref="M65:N65"/>
    <mergeCell ref="O65:R65"/>
    <mergeCell ref="S65:V65"/>
    <mergeCell ref="M67:V67"/>
    <mergeCell ref="M68:N68"/>
    <mergeCell ref="O68:R68"/>
    <mergeCell ref="S68:V68"/>
    <mergeCell ref="M69:N69"/>
    <mergeCell ref="O69:R69"/>
    <mergeCell ref="S69:V69"/>
    <mergeCell ref="M70:N70"/>
    <mergeCell ref="O70:R70"/>
    <mergeCell ref="S70:V70"/>
    <mergeCell ref="O16:R16"/>
    <mergeCell ref="S16:V16"/>
    <mergeCell ref="A20:B20"/>
    <mergeCell ref="C20:F20"/>
    <mergeCell ref="G20:J20"/>
    <mergeCell ref="A27:B27"/>
    <mergeCell ref="C27:F27"/>
    <mergeCell ref="G27:J27"/>
    <mergeCell ref="A28:B28"/>
    <mergeCell ref="C28:F28"/>
    <mergeCell ref="G28:J28"/>
    <mergeCell ref="A31:J31"/>
    <mergeCell ref="A33:B33"/>
    <mergeCell ref="C33:F33"/>
    <mergeCell ref="G33:J33"/>
    <mergeCell ref="A35:J35"/>
    <mergeCell ref="M63:V63"/>
    <mergeCell ref="M64:N64"/>
  </mergeCells>
  <dataValidations count="2">
    <dataValidation type="textLength" operator="lessThan" allowBlank="1" showInputMessage="1" showErrorMessage="1" sqref="G30:J30 G17:J20 G24:J28 G29:J29 G33:J33 G37:J38" xr:uid="{00000000-0002-0000-0200-000000000000}">
      <formula1>151</formula1>
    </dataValidation>
    <dataValidation type="textLength" operator="lessThan" allowBlank="1" showInputMessage="1" showErrorMessage="1" sqref="A41:J41"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11" t="s">
        <v>394</v>
      </c>
      <c r="B1" s="212"/>
      <c r="C1" s="212"/>
      <c r="D1" s="212"/>
      <c r="E1" s="212"/>
      <c r="F1" s="212"/>
      <c r="G1" s="212"/>
      <c r="H1" s="212"/>
      <c r="I1" s="212"/>
      <c r="J1" s="212"/>
      <c r="K1" s="213"/>
    </row>
    <row r="2" spans="1:11">
      <c r="A2" s="214"/>
      <c r="B2" s="215"/>
      <c r="C2" s="215"/>
      <c r="D2" s="215"/>
      <c r="E2" s="215"/>
      <c r="F2" s="215"/>
      <c r="G2" s="215"/>
      <c r="H2" s="215"/>
      <c r="I2" s="215"/>
      <c r="J2" s="215"/>
      <c r="K2" s="216"/>
    </row>
    <row r="3" spans="1:11" ht="26.25" customHeight="1">
      <c r="A3" s="217" t="s">
        <v>395</v>
      </c>
      <c r="B3" s="218"/>
      <c r="C3" s="218"/>
      <c r="D3" s="218"/>
      <c r="E3" s="218"/>
      <c r="F3" s="218"/>
      <c r="G3" s="218"/>
      <c r="H3" s="218"/>
      <c r="I3" s="218"/>
      <c r="J3" s="218"/>
      <c r="K3" s="219"/>
    </row>
    <row r="4" spans="1:11" ht="15.75" thickBot="1">
      <c r="A4" s="220" t="s">
        <v>396</v>
      </c>
      <c r="B4" s="221"/>
      <c r="C4" s="221"/>
      <c r="D4" s="221"/>
      <c r="E4" s="221"/>
      <c r="F4" s="221"/>
      <c r="G4" s="221"/>
      <c r="H4" s="221"/>
      <c r="I4" s="221"/>
      <c r="J4" s="221"/>
      <c r="K4" s="222"/>
    </row>
    <row r="5" spans="1:11" ht="18.75" customHeight="1">
      <c r="A5" s="39" t="s">
        <v>397</v>
      </c>
      <c r="B5" s="40"/>
      <c r="C5" s="40"/>
      <c r="D5" s="40"/>
      <c r="E5" s="40"/>
      <c r="F5" s="40"/>
      <c r="G5" s="40"/>
      <c r="H5" s="40"/>
      <c r="I5" s="40"/>
      <c r="J5" s="40"/>
      <c r="K5" s="41"/>
    </row>
    <row r="6" spans="1:11">
      <c r="A6" s="42" t="s">
        <v>398</v>
      </c>
      <c r="B6" s="43"/>
      <c r="C6" s="43"/>
      <c r="D6" s="43"/>
      <c r="E6" s="43"/>
      <c r="F6" s="43"/>
      <c r="G6" s="43"/>
      <c r="H6" s="43"/>
      <c r="I6" s="43"/>
      <c r="J6" s="43"/>
      <c r="K6" s="44"/>
    </row>
    <row r="7" spans="1:11">
      <c r="A7" s="42" t="s">
        <v>399</v>
      </c>
      <c r="B7" s="223"/>
      <c r="C7" s="223"/>
      <c r="D7" s="223"/>
      <c r="E7" s="223"/>
      <c r="F7" s="223"/>
      <c r="G7" s="223"/>
      <c r="H7" s="223"/>
      <c r="I7" s="223"/>
      <c r="J7" s="223"/>
      <c r="K7" s="224"/>
    </row>
    <row r="8" spans="1:11">
      <c r="A8" s="37"/>
      <c r="K8" s="15"/>
    </row>
    <row r="9" spans="1:11">
      <c r="A9" s="55" t="s">
        <v>400</v>
      </c>
      <c r="B9" s="228"/>
      <c r="C9" s="229"/>
      <c r="D9" s="229"/>
      <c r="E9" s="229"/>
      <c r="F9" s="229"/>
      <c r="G9" s="229"/>
      <c r="H9" s="229"/>
      <c r="I9" s="229"/>
      <c r="J9" s="229"/>
      <c r="K9" s="230"/>
    </row>
    <row r="10" spans="1:11">
      <c r="A10" s="42" t="s">
        <v>410</v>
      </c>
      <c r="B10" s="225"/>
      <c r="C10" s="226"/>
      <c r="D10" s="226"/>
      <c r="E10" s="226"/>
      <c r="F10" s="226"/>
      <c r="G10" s="226"/>
      <c r="H10" s="226"/>
      <c r="I10" s="226"/>
      <c r="J10" s="226"/>
      <c r="K10" s="227"/>
    </row>
    <row r="11" spans="1:11">
      <c r="A11" s="37"/>
      <c r="K11" s="15"/>
    </row>
    <row r="12" spans="1:11">
      <c r="A12" s="42" t="s">
        <v>401</v>
      </c>
      <c r="B12" s="45"/>
      <c r="C12" s="43"/>
      <c r="D12" s="43"/>
      <c r="E12" s="43"/>
      <c r="F12" s="43"/>
      <c r="G12" s="43"/>
      <c r="H12" s="43"/>
      <c r="I12" s="43"/>
      <c r="J12" s="43"/>
      <c r="K12" s="44"/>
    </row>
    <row r="13" spans="1:11">
      <c r="A13" s="42" t="s">
        <v>402</v>
      </c>
      <c r="B13" s="225"/>
      <c r="C13" s="226"/>
      <c r="D13" s="226"/>
      <c r="E13" s="226"/>
      <c r="F13" s="226"/>
      <c r="G13" s="226"/>
      <c r="H13" s="226"/>
      <c r="I13" s="226"/>
      <c r="J13" s="226"/>
      <c r="K13" s="227"/>
    </row>
    <row r="14" spans="1:11">
      <c r="A14" s="37"/>
      <c r="K14" s="15"/>
    </row>
    <row r="15" spans="1:11" ht="28.5" customHeight="1">
      <c r="A15" s="46" t="s">
        <v>403</v>
      </c>
      <c r="B15" s="205"/>
      <c r="C15" s="206"/>
      <c r="D15" s="206"/>
      <c r="E15" s="206"/>
      <c r="F15" s="206"/>
      <c r="G15" s="206"/>
      <c r="H15" s="206"/>
      <c r="I15" s="206"/>
      <c r="J15" s="206"/>
      <c r="K15" s="207"/>
    </row>
    <row r="16" spans="1:11" ht="15.75" thickBot="1">
      <c r="A16" s="47"/>
      <c r="B16" s="48"/>
      <c r="C16" s="48"/>
      <c r="D16" s="48"/>
      <c r="E16" s="48"/>
      <c r="F16" s="48"/>
      <c r="G16" s="48"/>
      <c r="H16" s="48"/>
      <c r="I16" s="48"/>
      <c r="J16" s="48"/>
      <c r="K16" s="49"/>
    </row>
    <row r="17" spans="1:11" ht="18" customHeight="1">
      <c r="A17" s="50" t="s">
        <v>404</v>
      </c>
      <c r="B17" s="51"/>
      <c r="C17" s="51"/>
      <c r="D17" s="51"/>
      <c r="E17" s="51"/>
      <c r="F17" s="51"/>
      <c r="G17" s="51"/>
      <c r="H17" s="51"/>
      <c r="I17" s="51"/>
      <c r="J17" s="51"/>
      <c r="K17" s="52"/>
    </row>
    <row r="18" spans="1:11" ht="57.75" customHeight="1" thickBot="1">
      <c r="A18" s="53" t="s">
        <v>405</v>
      </c>
      <c r="B18" s="208"/>
      <c r="C18" s="209"/>
      <c r="D18" s="209"/>
      <c r="E18" s="209"/>
      <c r="F18" s="209"/>
      <c r="G18" s="209"/>
      <c r="H18" s="209"/>
      <c r="I18" s="209"/>
      <c r="J18" s="209"/>
      <c r="K18" s="210"/>
    </row>
  </sheetData>
  <sheetProtection algorithmName="SHA-512" hashValue="vzIrWMyG+Zh8b/HB+KHFlJNx0kQkbPLWOXM7J12tH0wJt7G3+R+oYynuK1kxcfexDqr3th+hI/v1kNUAsqrvUw==" saltValue="uC3HsR7ck7jNWcJs6QkSW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32" zoomScaleNormal="100" workbookViewId="0">
      <selection activeCell="J20" sqref="J20"/>
    </sheetView>
  </sheetViews>
  <sheetFormatPr defaultColWidth="9.140625" defaultRowHeight="15"/>
  <cols>
    <col min="2" max="2" width="53.5703125" bestFit="1" customWidth="1"/>
  </cols>
  <sheetData>
    <row r="1" spans="1:4">
      <c r="B1" s="16"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wdI/b3Y/wlGXGeu0IxTCSN1TfcU06Ucm/jWdmSdjQnPlK1FEwr7/lbmnAKZz/AXbZ8mPYMggSeKwusS1IzQKRg==" saltValue="7dyFg5RnMU2Dohbk00bNi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2024-11-11T08:36:26Z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