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defaultThemeVersion="124226"/>
  <mc:AlternateContent xmlns:mc="http://schemas.openxmlformats.org/markup-compatibility/2006">
    <mc:Choice Requires="x15">
      <x15ac:absPath xmlns:x15ac="http://schemas.microsoft.com/office/spreadsheetml/2010/11/ac" url="O:\ADM\AUS\Public\adm-aus-mscadmissions\MSc\Mandatory_Templates_2022\2025 templates\"/>
    </mc:Choice>
  </mc:AlternateContent>
  <xr:revisionPtr revIDLastSave="0" documentId="13_ncr:1_{4FEE49C1-8F7F-47F8-BED1-80D6835B09B6}" xr6:coauthVersionLast="47" xr6:coauthVersionMax="47" xr10:uidLastSave="{00000000-0000-0000-0000-000000000000}"/>
  <bookViews>
    <workbookView xWindow="-120" yWindow="-120" windowWidth="29040" windowHeight="17520" xr2:uid="{00000000-000D-0000-FFFF-FFFF00000000}"/>
  </bookViews>
  <sheets>
    <sheet name="GPA" sheetId="15" r:id="rId1"/>
    <sheet name="SOP" sheetId="9" r:id="rId2"/>
    <sheet name="Pre-mapping" sheetId="12" state="hidden" r:id="rId3"/>
    <sheet name="English" sheetId="13" r:id="rId4"/>
    <sheet name="Example" sheetId="16" state="hidden" r:id="rId5"/>
    <sheet name="Countries" sheetId="7" state="hidden" r:id="rId6"/>
  </sheets>
  <externalReferences>
    <externalReference r:id="rId7"/>
    <externalReference r:id="rId8"/>
    <externalReference r:id="rId9"/>
  </externalReferences>
  <definedNames>
    <definedName name="_xlnm._FilterDatabase" localSheetId="4" hidden="1">Example!$A$5:$I$8</definedName>
    <definedName name="_xlnm._FilterDatabase" localSheetId="0" hidden="1">GPA!$A$5:$I$8</definedName>
    <definedName name="Country_search" localSheetId="3">OFFSET([1]Countries!$D$2,,,COUNTIF([1]Countries!$D$2:$D$250,"?*"))</definedName>
    <definedName name="Country_Search" localSheetId="4">OFFSET([2]Countries!$D$2,,,COUNTIF([2]Countries!$D$2:$D$250,"?*"))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5" l="1"/>
  <c r="F25" i="15"/>
  <c r="G25" i="15"/>
  <c r="H25" i="15"/>
  <c r="E25" i="15"/>
  <c r="B11" i="9"/>
  <c r="B10" i="9"/>
  <c r="B9" i="9"/>
  <c r="B8" i="9"/>
  <c r="B172" i="16"/>
  <c r="B147" i="16"/>
  <c r="I146" i="16"/>
  <c r="I145" i="16"/>
  <c r="I144" i="16"/>
  <c r="I143" i="16"/>
  <c r="I142" i="16"/>
  <c r="I141" i="16"/>
  <c r="I140" i="16"/>
  <c r="I139" i="16"/>
  <c r="I138" i="16"/>
  <c r="I137" i="16"/>
  <c r="I136" i="16"/>
  <c r="I135" i="16"/>
  <c r="I134" i="16"/>
  <c r="I133" i="16"/>
  <c r="I132" i="16"/>
  <c r="I131" i="16"/>
  <c r="I130" i="16"/>
  <c r="I129" i="16"/>
  <c r="I128" i="16"/>
  <c r="I127" i="16"/>
  <c r="I125" i="16"/>
  <c r="I124" i="16"/>
  <c r="I123" i="16"/>
  <c r="I122" i="16"/>
  <c r="I121" i="16"/>
  <c r="I120" i="16"/>
  <c r="I119" i="16"/>
  <c r="I118" i="16"/>
  <c r="I117" i="16"/>
  <c r="I116" i="16"/>
  <c r="I115" i="16"/>
  <c r="I114" i="16"/>
  <c r="I113" i="16"/>
  <c r="I112" i="16"/>
  <c r="I111" i="16"/>
  <c r="I110" i="16"/>
  <c r="I109" i="16"/>
  <c r="I108" i="16"/>
  <c r="I107" i="16"/>
  <c r="I106" i="16"/>
  <c r="I105" i="16"/>
  <c r="I104" i="16"/>
  <c r="I103" i="16"/>
  <c r="I102" i="16"/>
  <c r="I101" i="16"/>
  <c r="I100" i="16"/>
  <c r="I99" i="16"/>
  <c r="I98" i="16"/>
  <c r="I97" i="16"/>
  <c r="I96" i="16"/>
  <c r="I95" i="16"/>
  <c r="I94" i="16"/>
  <c r="I93" i="16"/>
  <c r="I92" i="16"/>
  <c r="I91" i="16"/>
  <c r="I90" i="16"/>
  <c r="I89" i="16"/>
  <c r="I88" i="16"/>
  <c r="I87" i="16"/>
  <c r="I86" i="16"/>
  <c r="I85" i="16"/>
  <c r="I84" i="16"/>
  <c r="I83" i="16"/>
  <c r="I82" i="16"/>
  <c r="I81" i="16"/>
  <c r="I80" i="16"/>
  <c r="I79" i="16"/>
  <c r="I78" i="16"/>
  <c r="I77" i="16"/>
  <c r="I76" i="16"/>
  <c r="I75" i="16"/>
  <c r="I74" i="16"/>
  <c r="I73" i="16"/>
  <c r="I72" i="16"/>
  <c r="I71" i="16"/>
  <c r="I70" i="16"/>
  <c r="I69" i="16"/>
  <c r="I68" i="16"/>
  <c r="I67" i="16"/>
  <c r="I66" i="16"/>
  <c r="I65" i="16"/>
  <c r="I64" i="16"/>
  <c r="I63" i="16"/>
  <c r="I62" i="16"/>
  <c r="I61" i="16"/>
  <c r="I60" i="16"/>
  <c r="I59" i="16"/>
  <c r="I58" i="16"/>
  <c r="I57" i="16"/>
  <c r="I56" i="16"/>
  <c r="I55" i="16"/>
  <c r="I54" i="16"/>
  <c r="I53" i="16"/>
  <c r="I52" i="16"/>
  <c r="I51" i="16"/>
  <c r="I50" i="16"/>
  <c r="I49" i="16"/>
  <c r="I48" i="16"/>
  <c r="I47" i="16"/>
  <c r="I46" i="16"/>
  <c r="I45" i="16"/>
  <c r="I44" i="16"/>
  <c r="I43" i="16"/>
  <c r="I42" i="16"/>
  <c r="I41" i="16"/>
  <c r="I40" i="16"/>
  <c r="I39" i="16"/>
  <c r="I38" i="16"/>
  <c r="I37" i="16"/>
  <c r="I36" i="16"/>
  <c r="I35" i="16"/>
  <c r="I34" i="16"/>
  <c r="I33" i="16"/>
  <c r="I32" i="16"/>
  <c r="I31" i="16"/>
  <c r="I30" i="16"/>
  <c r="I29" i="16"/>
  <c r="I28" i="16"/>
  <c r="I26" i="16" s="1"/>
  <c r="I27" i="16"/>
  <c r="H26" i="16"/>
  <c r="G26" i="16"/>
  <c r="F26" i="16"/>
  <c r="E26" i="16"/>
  <c r="D26" i="16"/>
  <c r="C26" i="16"/>
  <c r="H25" i="16" a="1"/>
  <c r="H25" i="16" s="1"/>
  <c r="G25" i="16" a="1"/>
  <c r="G25" i="16" s="1"/>
  <c r="F25" i="16" a="1"/>
  <c r="F25" i="16" s="1"/>
  <c r="E25" i="16"/>
  <c r="E25" i="16" a="1"/>
  <c r="D25" i="16" a="1"/>
  <c r="D25" i="16" s="1"/>
  <c r="B25" i="16"/>
  <c r="I17" i="16"/>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I88" i="15"/>
  <c r="I89" i="15"/>
  <c r="I90" i="15"/>
  <c r="I91" i="15"/>
  <c r="I92" i="15"/>
  <c r="I93" i="15"/>
  <c r="I94" i="15"/>
  <c r="I95" i="15"/>
  <c r="I96" i="15"/>
  <c r="I97" i="15"/>
  <c r="I98" i="15"/>
  <c r="I99" i="15"/>
  <c r="I100" i="15"/>
  <c r="I101" i="15"/>
  <c r="I102" i="15"/>
  <c r="I103" i="15"/>
  <c r="I104" i="15"/>
  <c r="I105" i="15"/>
  <c r="I106" i="15"/>
  <c r="I107" i="15"/>
  <c r="I108" i="15"/>
  <c r="I109" i="15"/>
  <c r="I110" i="15"/>
  <c r="I111" i="15"/>
  <c r="I112" i="15"/>
  <c r="I113" i="15"/>
  <c r="I114" i="15"/>
  <c r="I115" i="15"/>
  <c r="I116" i="15"/>
  <c r="I117" i="15"/>
  <c r="I118" i="15"/>
  <c r="I119" i="15"/>
  <c r="I120" i="15"/>
  <c r="I121" i="15"/>
  <c r="I122" i="15"/>
  <c r="I123" i="15"/>
  <c r="I124" i="15"/>
  <c r="I125" i="15"/>
  <c r="I127" i="15"/>
  <c r="I128" i="15"/>
  <c r="I129" i="15"/>
  <c r="I130" i="15"/>
  <c r="I131" i="15"/>
  <c r="I132" i="15"/>
  <c r="I133" i="15"/>
  <c r="I134" i="15"/>
  <c r="I135" i="15"/>
  <c r="I136" i="15"/>
  <c r="I137" i="15"/>
  <c r="I138" i="15"/>
  <c r="I139" i="15"/>
  <c r="I140" i="15"/>
  <c r="I141" i="15"/>
  <c r="I142" i="15"/>
  <c r="I143" i="15"/>
  <c r="I144" i="15"/>
  <c r="I145" i="15"/>
  <c r="I146" i="15"/>
  <c r="G26" i="15"/>
  <c r="D26" i="15"/>
  <c r="E26" i="15"/>
  <c r="F26" i="15"/>
  <c r="H26" i="15"/>
  <c r="B172" i="15"/>
  <c r="B147" i="15"/>
  <c r="B25" i="15"/>
  <c r="C26" i="15"/>
  <c r="G49" i="9"/>
  <c r="E38" i="9"/>
  <c r="E32" i="9"/>
  <c r="E14" i="9"/>
  <c r="A2" i="9"/>
  <c r="I25" i="15" l="1"/>
  <c r="I25" i="16"/>
  <c r="I18" i="16"/>
  <c r="I17" i="15"/>
  <c r="I27" i="15"/>
  <c r="I26" i="15" s="1"/>
  <c r="I18" i="15" l="1"/>
  <c r="A10" i="12"/>
  <c r="A8" i="12"/>
  <c r="A5" i="12"/>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<sst xmlns="http://schemas.openxmlformats.org/spreadsheetml/2006/main" count="706" uniqueCount="486">
  <si>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</si>
  <si>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</si>
  <si>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</si>
  <si>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</si>
  <si>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</si>
  <si>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</si>
  <si>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</si>
  <si>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</si>
  <si>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</si>
  <si>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</si>
  <si>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</si>
  <si>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</si>
  <si>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</si>
  <si>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</si>
  <si>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</si>
  <si>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</si>
  <si>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</si>
  <si>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</si>
  <si>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</si>
  <si>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</si>
  <si>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</si>
  <si>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</si>
  <si>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</si>
  <si>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</si>
  <si>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</si>
  <si>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</si>
  <si>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</si>
  <si>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</si>
  <si>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</si>
  <si>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</si>
  <si>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</si>
  <si>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</si>
  <si>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</si>
  <si>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</si>
  <si>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</si>
  <si>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</si>
  <si>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</si>
  <si>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</si>
  <si>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</si>
  <si>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</si>
  <si>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</si>
  <si>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</si>
  <si>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</si>
  <si>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</si>
  <si>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</si>
  <si>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</si>
  <si>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</si>
  <si>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</si>
  <si>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</si>
  <si>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</si>
  <si>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</si>
  <si>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</si>
  <si>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</si>
  <si>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</si>
  <si>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</si>
  <si>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</si>
  <si>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</si>
  <si>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</si>
  <si>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</si>
  <si>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</si>
  <si>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</si>
  <si>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</si>
  <si>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</si>
  <si>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</si>
  <si>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</si>
  <si>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</si>
  <si>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</si>
  <si>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</si>
  <si>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</si>
  <si>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</si>
  <si>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</si>
  <si>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</si>
  <si>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</si>
  <si>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</si>
  <si>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</si>
  <si>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</si>
  <si>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</si>
  <si>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</si>
  <si>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</si>
  <si>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</si>
  <si>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</si>
  <si>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</si>
  <si>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</si>
  <si>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</si>
  <si>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</si>
  <si>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</si>
  <si>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</si>
  <si>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</si>
  <si>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</si>
  <si>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</si>
  <si>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</si>
  <si>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</si>
  <si>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</si>
  <si>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</si>
  <si>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</si>
  <si>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</si>
  <si>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</si>
  <si>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</si>
  <si>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</si>
  <si>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</si>
  <si>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</si>
  <si>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</si>
  <si>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</si>
  <si>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</si>
  <si>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</si>
  <si>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</si>
  <si>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</si>
  <si>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</si>
  <si>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</si>
  <si>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</si>
  <si>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</si>
  <si>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</si>
  <si>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</si>
  <si>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</si>
  <si>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</si>
  <si>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</si>
  <si>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</si>
  <si>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</si>
  <si>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</si>
  <si>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</si>
  <si>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</si>
  <si>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</si>
  <si>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</si>
  <si>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</si>
  <si>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</si>
  <si>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</si>
  <si>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</si>
  <si>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</si>
  <si>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</si>
  <si>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</si>
  <si>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</si>
  <si>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</si>
  <si>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</si>
  <si>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</si>
  <si>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</si>
  <si>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</si>
  <si>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</si>
  <si>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</si>
  <si>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</si>
  <si>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</si>
  <si>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</si>
  <si>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</si>
  <si>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</si>
  <si>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</si>
  <si>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</si>
  <si>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</si>
  <si>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</si>
  <si>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</si>
  <si>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</si>
  <si>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</si>
  <si>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</si>
  <si>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</si>
  <si>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</si>
  <si>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</si>
  <si>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</si>
  <si>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</si>
  <si>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</si>
  <si>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</si>
  <si>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</si>
  <si>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</si>
  <si>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</si>
  <si>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</si>
  <si>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</si>
  <si>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</si>
  <si>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</si>
  <si>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</si>
  <si>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</si>
  <si>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</si>
  <si>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</si>
  <si>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</si>
  <si>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</si>
  <si>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</si>
  <si>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</si>
  <si>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</si>
  <si>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</si>
  <si>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</si>
  <si>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</si>
  <si>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</si>
  <si>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</si>
  <si>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</si>
  <si>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</si>
  <si>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</si>
  <si>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</si>
  <si>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</si>
  <si>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</si>
  <si>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</si>
  <si>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</si>
  <si>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</si>
  <si>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</si>
  <si>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</si>
  <si>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</si>
  <si>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</si>
  <si>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</si>
  <si>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</si>
  <si>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</si>
  <si>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</si>
  <si>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</si>
  <si>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</si>
  <si>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</si>
  <si>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</si>
  <si>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</si>
  <si>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</si>
  <si>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</si>
  <si>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</si>
  <si>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</si>
  <si>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</si>
  <si>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</si>
  <si>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</si>
  <si>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</si>
  <si>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</si>
  <si>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</si>
  <si>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</si>
  <si>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</si>
  <si>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</si>
  <si>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</si>
  <si>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</si>
  <si>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</si>
  <si>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</si>
  <si>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</si>
  <si>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</si>
  <si>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</si>
  <si>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</si>
  <si>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</si>
  <si>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</si>
  <si>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</si>
  <si>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</si>
  <si>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</si>
  <si>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</si>
  <si>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</si>
  <si>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</si>
  <si>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</si>
  <si>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</si>
  <si>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</si>
  <si>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</si>
  <si>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</si>
  <si>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</si>
  <si>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</si>
  <si>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</si>
  <si>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</si>
  <si>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</si>
  <si>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</si>
  <si>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</si>
  <si>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</si>
  <si>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</si>
  <si>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</si>
  <si>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</si>
  <si>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</si>
  <si>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</si>
  <si>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</si>
  <si>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</si>
  <si>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</si>
  <si>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</si>
  <si>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</si>
  <si>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</si>
  <si>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</si>
  <si>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</si>
  <si>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</si>
  <si>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</si>
  <si>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</si>
  <si>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</si>
  <si>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</si>
  <si>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</si>
  <si>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</si>
  <si>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</si>
  <si>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</si>
  <si>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</si>
  <si>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</si>
  <si>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</si>
  <si>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</si>
  <si>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</si>
  <si>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</si>
  <si>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</si>
  <si>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</si>
  <si>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</si>
  <si>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</si>
  <si>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</si>
  <si>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</si>
  <si>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</si>
  <si>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</si>
  <si>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</si>
  <si>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</si>
  <si>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</si>
  <si>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</si>
  <si>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</si>
  <si>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</si>
  <si>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</si>
  <si>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</si>
  <si>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</si>
  <si>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</si>
  <si>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</si>
  <si>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</si>
  <si>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</si>
  <si>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</si>
  <si>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</si>
  <si>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</si>
  <si>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</si>
  <si>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</si>
  <si>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</si>
  <si>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</si>
  <si>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</si>
  <si>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</si>
  <si>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</si>
  <si>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</si>
  <si>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</si>
  <si>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</si>
  <si>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</si>
  <si>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</si>
  <si>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</si>
  <si>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</si>
  <si>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</si>
  <si>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</si>
  <si>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</si>
  <si>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</si>
  <si>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</si>
  <si>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</si>
  <si>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</si>
  <si>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GPA calculated from the list of courses below in your home university grade scale (comparable to your transcript)</t>
  </si>
  <si>
    <t>GPA for courses of prerequisites (your home university grading scale)</t>
  </si>
  <si>
    <t>4/4. Course Name (a course may only be listed once)</t>
  </si>
  <si>
    <t>3/4. Information on grade scale at your home university:</t>
  </si>
  <si>
    <t>2/4. Information on Qualifying degree:</t>
  </si>
  <si>
    <t>1/4. Information on applicant:</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</si>
  <si>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</si>
  <si>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</si>
  <si>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</si>
  <si>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</si>
  <si>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</si>
  <si>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</si>
  <si>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</si>
  <si>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</si>
  <si>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</si>
  <si>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</si>
  <si>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</si>
  <si>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</si>
  <si>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</si>
  <si>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</si>
  <si>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</si>
  <si>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</si>
  <si>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</si>
  <si>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</si>
  <si>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</si>
  <si>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</si>
  <si>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</si>
  <si>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How do you fulfil the academic requirements  
Mention the Course/subject name and number from your academic transcript
(minimum academic level has to be bachelors)</t>
  </si>
  <si>
    <t>Mathematics (20 ECTS Mathematics are mandatory):</t>
  </si>
  <si>
    <t xml:space="preserve">Mathematics I and II 
(20 ECTS) </t>
  </si>
  <si>
    <t>Mathematics continued</t>
  </si>
  <si>
    <t>Basic programming 
Python, MatLab, others</t>
  </si>
  <si>
    <t>Statistics 
Data treatment, empirical relations, regression</t>
  </si>
  <si>
    <t>Chemistry and Physics (10 ECTS Chemistry and 10 ECTS Physics are mandatory):</t>
  </si>
  <si>
    <t xml:space="preserve">Chemistry 10 ECTS 
relevant are basic, inorganic, physical and organic chemistry and laboratory </t>
  </si>
  <si>
    <t>Physics  10 ECTS 
incl. experimental</t>
  </si>
  <si>
    <t xml:space="preserve">Environmental Chemistry 
incl. soil chemistry, water chemistry, similar </t>
  </si>
  <si>
    <t xml:space="preserve">Thermodynamics 
if not covered in Physical Chemistry but in other courses </t>
  </si>
  <si>
    <t>Environmental Sciences (45 ECTS in Environmental Science and Engineering must be documented):</t>
  </si>
  <si>
    <t>Hydrology  or similar</t>
  </si>
  <si>
    <t>Fluid dynamics, Hydrodynamics or similar</t>
  </si>
  <si>
    <t>Microbiology or similar</t>
  </si>
  <si>
    <t>Geology  or similar</t>
  </si>
  <si>
    <t>Ecology  or similar</t>
  </si>
  <si>
    <t xml:space="preserve">Environmental Management  
or similar </t>
  </si>
  <si>
    <t xml:space="preserve">Engineering Subjects (45 ECTS in Environmental Science and Engineering must be documented): </t>
  </si>
  <si>
    <t xml:space="preserve">Environmental 
Engineering  
and all related engineering subjects </t>
  </si>
  <si>
    <t xml:space="preserve">Chemical Engineering 
in particular reactor technology and kinetics </t>
  </si>
  <si>
    <t>Civil Engineering
and related subjects</t>
  </si>
  <si>
    <t>other Engineering</t>
  </si>
  <si>
    <t>Laboratory and Field courses (relevant practical skills):</t>
  </si>
  <si>
    <t>Laboratory courses</t>
  </si>
  <si>
    <t>Field courses</t>
  </si>
  <si>
    <t>Environmental Engineering</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</si>
  <si>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</si>
  <si>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</si>
  <si>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</si>
  <si>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</si>
  <si>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</si>
  <si>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</si>
  <si>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</si>
  <si>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</si>
  <si>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</si>
  <si>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</si>
  <si>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</si>
  <si>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</si>
  <si>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</si>
  <si>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</si>
  <si>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</si>
  <si>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</si>
  <si>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</si>
  <si>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Student number:</t>
  </si>
  <si>
    <t>Bachelor of Natural Science</t>
  </si>
  <si>
    <t>Bachelor of Engineering</t>
  </si>
  <si>
    <t>Bachelor of Science in Engineering</t>
  </si>
  <si>
    <t>Bachelor of Arts with a specialization in Engineering or Natural Science</t>
  </si>
  <si>
    <t>Other</t>
  </si>
  <si>
    <t>Type of Bachelor's degree:</t>
  </si>
  <si>
    <t>Ongoing Courses</t>
  </si>
  <si>
    <t>Comments (if any)</t>
  </si>
  <si>
    <t>Prerequisites GPA:</t>
  </si>
  <si>
    <t xml:space="preserve">Laboratory and Field courses </t>
  </si>
  <si>
    <t>Mathmatics (20 ECTS required)</t>
  </si>
  <si>
    <t>Chemistry (10 ECTS required)</t>
  </si>
  <si>
    <t>Physics (10 ECTS required)</t>
  </si>
  <si>
    <t>Environmental Science &amp; Engineering (45 ECTS required)</t>
  </si>
  <si>
    <t>Pre-Mapping for the MSc programme in Environmental Engineering</t>
  </si>
  <si>
    <r>
      <t xml:space="preserve">Specific course description links (if availabe in EN)
</t>
    </r>
    <r>
      <rPr>
        <b/>
        <i/>
        <u/>
        <sz val="9"/>
        <color theme="1"/>
        <rFont val="Calibri"/>
        <family val="2"/>
        <scheme val="minor"/>
      </rPr>
      <t>only use if the course falls into the categories mentioned</t>
    </r>
  </si>
  <si>
    <t>Have you ever had a DTU student number?</t>
  </si>
  <si>
    <t xml:space="preserve"> </t>
  </si>
  <si>
    <t xml:space="preserve">Have you been MSc student at another university (if applicable) – </t>
  </si>
  <si>
    <t>If yes, please explain your motivation for a second attempt or second MSc degree (max. 500 characters)</t>
  </si>
  <si>
    <t xml:space="preserve">Other relevant information for your admission at DTU (if applicable). </t>
  </si>
  <si>
    <t>If yes, please state your  DTU student number.</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</si>
  <si>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</si>
  <si>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</si>
  <si>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</si>
  <si>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</si>
  <si>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</si>
  <si>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</si>
  <si>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</si>
  <si>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</si>
  <si>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</si>
  <si>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</si>
  <si>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</si>
  <si>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</si>
  <si>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</si>
  <si>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</si>
  <si>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</si>
  <si>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</si>
  <si>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</si>
  <si>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</si>
  <si>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</si>
  <si>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</si>
  <si>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</si>
  <si>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</si>
  <si>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</si>
  <si>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</si>
  <si>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</si>
  <si>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</si>
  <si>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</si>
  <si>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</si>
  <si>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</si>
  <si>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</si>
  <si>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</si>
  <si>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</si>
  <si>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</si>
  <si>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</si>
  <si>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</si>
  <si>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</si>
  <si>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</si>
  <si>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</si>
  <si>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</si>
  <si>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</si>
  <si>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r>
      <t>- This Excel workbook contains three sheets ("</t>
    </r>
    <r>
      <rPr>
        <i/>
        <sz val="10"/>
        <color rgb="FFFF0000"/>
        <rFont val="Calibri"/>
        <family val="2"/>
        <scheme val="minor"/>
      </rPr>
      <t>Pre-Mapping</t>
    </r>
    <r>
      <rPr>
        <i/>
        <sz val="10"/>
        <color theme="1"/>
        <rFont val="Calibri"/>
        <family val="2"/>
        <scheme val="minor"/>
      </rPr>
      <t>", "</t>
    </r>
    <r>
      <rPr>
        <i/>
        <sz val="10"/>
        <color rgb="FF00B0F0"/>
        <rFont val="Calibri"/>
        <family val="2"/>
        <scheme val="minor"/>
      </rPr>
      <t>SOP</t>
    </r>
    <r>
      <rPr>
        <i/>
        <sz val="10"/>
        <color theme="1"/>
        <rFont val="Calibri"/>
        <family val="2"/>
        <scheme val="minor"/>
      </rPr>
      <t>",  and "</t>
    </r>
    <r>
      <rPr>
        <i/>
        <sz val="10"/>
        <color theme="9"/>
        <rFont val="Calibri"/>
        <family val="2"/>
        <scheme val="minor"/>
      </rPr>
      <t>English</t>
    </r>
    <r>
      <rPr>
        <i/>
        <sz val="10"/>
        <color theme="1"/>
        <rFont val="Calibri"/>
        <family val="2"/>
        <scheme val="minor"/>
      </rPr>
      <t xml:space="preserve">" ). The whole workbook has to be uploaded with your application as a single file, in excel format (*.xlsx).
- This workbook is used only as a part of the full assessment of your qualifications and the people evaluating your data have a good understandling of  the pitfalls when translating between different grading systems.
- Fill in your data manually. Do not copy-paste information to the template. In case of problems, please contact: </t>
    </r>
    <r>
      <rPr>
        <b/>
        <i/>
        <sz val="10"/>
        <color theme="1"/>
        <rFont val="Calibri"/>
        <family val="2"/>
        <scheme val="minor"/>
      </rPr>
      <t>mscadmissions@adm.dtu.dk</t>
    </r>
  </si>
  <si>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</si>
  <si>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r>
      <t>Distribution of course content (estimated):</t>
    </r>
    <r>
      <rPr>
        <b/>
        <sz val="11"/>
        <color theme="1"/>
        <rFont val="Calibri"/>
        <family val="2"/>
        <scheme val="minor"/>
      </rPr>
      <t xml:space="preserve">    </t>
    </r>
    <r>
      <rPr>
        <sz val="10"/>
        <color theme="1"/>
        <rFont val="Calibri"/>
        <family val="2"/>
        <scheme val="minor"/>
      </rPr>
      <t>don't add the % symbol</t>
    </r>
  </si>
  <si>
    <t>Credits (BSc)</t>
  </si>
  <si>
    <t>Local Grade (Bsc)</t>
  </si>
  <si>
    <t>Credit estimation for relevant topic</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</si>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</sst>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8">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u/>
      <sz val="10"/>
      <color theme="10"/>
      <name val="Calibri"/>
      <family val="2"/>
      <scheme val="minor"/>
    </font>
    <font>
      <b/>
      <i/>
      <sz val="10"/>
      <color theme="1"/>
      <name val="Calibri"/>
      <family val="2"/>
      <scheme val="minor"/>
    </font>
    <font>
      <sz val="11"/>
      <color theme="3"/>
      <name val="Calibri"/>
      <family val="2"/>
      <scheme val="minor"/>
    </font>
    <font>
      <sz val="8"/>
      <color rgb="FFC00000"/>
      <name val="Calibri"/>
      <family val="2"/>
      <scheme val="minor"/>
    </font>
    <font>
      <b/>
      <sz val="10"/>
      <name val="CIDFont+F2"/>
    </font>
    <font>
      <sz val="10"/>
      <color theme="1"/>
      <name val="CIDFont+F2"/>
    </font>
    <font>
      <sz val="9"/>
      <color theme="1"/>
      <name val="Calibri"/>
      <family val="2"/>
      <scheme val="minor"/>
    </font>
    <font>
      <b/>
      <sz val="11"/>
      <color theme="3"/>
      <name val="Calibri"/>
      <family val="2"/>
      <scheme val="minor"/>
    </font>
    <font>
      <b/>
      <i/>
      <sz val="11"/>
      <color theme="1"/>
      <name val="Calibri"/>
      <family val="2"/>
      <scheme val="minor"/>
    </font>
    <font>
      <b/>
      <i/>
      <u/>
      <sz val="9"/>
      <color theme="1"/>
      <name val="Calibri"/>
      <family val="2"/>
      <scheme val="minor"/>
    </font>
    <font>
      <sz val="11"/>
      <color theme="1"/>
      <name val="Calibri"/>
      <family val="2"/>
      <scheme val="minor"/>
    </font>
    <font>
      <sz val="8"/>
      <name val="Calibri"/>
      <family val="2"/>
      <scheme val="minor"/>
    </font>
    <font>
      <i/>
      <sz val="10"/>
      <color rgb="FFFF0000"/>
      <name val="Calibri"/>
      <family val="2"/>
      <scheme val="minor"/>
    </font>
    <font>
      <i/>
      <sz val="10"/>
      <color rgb="FF00B0F0"/>
      <name val="Calibri"/>
      <family val="2"/>
      <scheme val="minor"/>
    </font>
    <font>
      <i/>
      <sz val="10"/>
      <color theme="9"/>
      <name val="Calibri"/>
      <family val="2"/>
      <scheme val="minor"/>
    </font>
    <font>
      <sz val="10"/>
      <name val="Calibri"/>
      <family val="2"/>
      <scheme val="minor"/>
    </font>
    <font>
      <sz val="10"/>
      <color theme="1"/>
      <name val="Calibri"/>
      <family val="2"/>
      <scheme val="minor"/>
    </font>
    <font>
      <b/>
      <sz val="11"/>
      <name val="Calibri"/>
      <family val="2"/>
      <scheme val="minor"/>
    </font>
  </fonts>
  <fills count="6">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rgb="FFFFCC99"/>
        <bgColor indexed="64"/>
      </patternFill>
    </fill>
  </fills>
  <borders count="102">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style="thin">
        <color rgb="FF7F7F7F"/>
      </left>
      <right style="thin">
        <color rgb="FF7F7F7F"/>
      </right>
      <top/>
      <bottom style="thin">
        <color rgb="FF7F7F7F"/>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right style="thin">
        <color rgb="FF7F7F7F"/>
      </right>
      <top style="thin">
        <color rgb="FF7F7F7F"/>
      </top>
      <bottom style="thin">
        <color rgb="FF7F7F7F"/>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dashed">
        <color theme="3"/>
      </top>
      <bottom style="medium">
        <color indexed="64"/>
      </bottom>
      <diagonal/>
    </border>
    <border>
      <left style="thin">
        <color theme="3"/>
      </left>
      <right/>
      <top style="dashed">
        <color theme="3"/>
      </top>
      <bottom style="medium">
        <color indexed="64"/>
      </bottom>
      <diagonal/>
    </border>
    <border>
      <left style="thin">
        <color theme="3"/>
      </left>
      <right style="thin">
        <color theme="3"/>
      </right>
      <top style="thin">
        <color theme="3"/>
      </top>
      <bottom style="thin">
        <color theme="3"/>
      </bottom>
      <diagonal/>
    </border>
    <border>
      <left style="medium">
        <color indexed="64"/>
      </left>
      <right style="thin">
        <color theme="3"/>
      </right>
      <top style="thin">
        <color theme="3"/>
      </top>
      <bottom style="thin">
        <color theme="3"/>
      </bottom>
      <diagonal/>
    </border>
    <border>
      <left style="thin">
        <color theme="3"/>
      </left>
      <right style="thin">
        <color theme="3"/>
      </right>
      <top/>
      <bottom style="medium">
        <color indexed="64"/>
      </bottom>
      <diagonal/>
    </border>
    <border>
      <left style="medium">
        <color indexed="64"/>
      </left>
      <right style="thin">
        <color rgb="FF7F7F7F"/>
      </right>
      <top/>
      <bottom style="medium">
        <color indexed="64"/>
      </bottom>
      <diagonal/>
    </border>
    <border>
      <left style="thin">
        <color rgb="FF7F7F7F"/>
      </left>
      <right/>
      <top style="thin">
        <color rgb="FF7F7F7F"/>
      </top>
      <bottom style="thin">
        <color rgb="FF7F7F7F"/>
      </bottom>
      <diagonal/>
    </border>
    <border>
      <left style="medium">
        <color indexed="64"/>
      </left>
      <right style="medium">
        <color indexed="64"/>
      </right>
      <top style="thin">
        <color theme="3"/>
      </top>
      <bottom style="thin">
        <color theme="3"/>
      </bottom>
      <diagonal/>
    </border>
    <border>
      <left style="medium">
        <color indexed="64"/>
      </left>
      <right style="medium">
        <color indexed="64"/>
      </right>
      <top style="medium">
        <color indexed="64"/>
      </top>
      <bottom style="thin">
        <color theme="3"/>
      </bottom>
      <diagonal/>
    </border>
    <border>
      <left style="thin">
        <color indexed="64"/>
      </left>
      <right style="thin">
        <color indexed="64"/>
      </right>
      <top style="thin">
        <color indexed="64"/>
      </top>
      <bottom/>
      <diagonal/>
    </border>
    <border>
      <left style="medium">
        <color indexed="64"/>
      </left>
      <right style="thin">
        <color rgb="FF7F7F7F"/>
      </right>
      <top/>
      <bottom style="thin">
        <color rgb="FF7F7F7F"/>
      </bottom>
      <diagonal/>
    </border>
    <border>
      <left style="thin">
        <color rgb="FF7F7F7F"/>
      </left>
      <right/>
      <top/>
      <bottom style="thin">
        <color rgb="FF7F7F7F"/>
      </bottom>
      <diagonal/>
    </border>
    <border>
      <left style="medium">
        <color indexed="64"/>
      </left>
      <right style="medium">
        <color indexed="64"/>
      </right>
      <top style="thin">
        <color theme="3"/>
      </top>
      <bottom style="medium">
        <color indexed="64"/>
      </bottom>
      <diagonal/>
    </border>
    <border>
      <left style="thin">
        <color theme="3"/>
      </left>
      <right style="medium">
        <color indexed="64"/>
      </right>
      <top style="thin">
        <color theme="3"/>
      </top>
      <bottom style="thin">
        <color theme="3"/>
      </bottom>
      <diagonal/>
    </border>
    <border>
      <left style="medium">
        <color indexed="64"/>
      </left>
      <right/>
      <top style="thin">
        <color rgb="FF7F7F7F"/>
      </top>
      <bottom/>
      <diagonal/>
    </border>
    <border>
      <left/>
      <right/>
      <top style="thin">
        <color rgb="FF7F7F7F"/>
      </top>
      <bottom/>
      <diagonal/>
    </border>
    <border>
      <left/>
      <right style="medium">
        <color indexed="64"/>
      </right>
      <top style="thin">
        <color rgb="FF7F7F7F"/>
      </top>
      <bottom/>
      <diagonal/>
    </border>
    <border>
      <left style="medium">
        <color indexed="64"/>
      </left>
      <right/>
      <top/>
      <bottom style="thin">
        <color rgb="FF7F7F7F"/>
      </bottom>
      <diagonal/>
    </border>
    <border>
      <left/>
      <right/>
      <top/>
      <bottom style="thin">
        <color rgb="FF7F7F7F"/>
      </bottom>
      <diagonal/>
    </border>
    <border>
      <left/>
      <right style="medium">
        <color indexed="64"/>
      </right>
      <top/>
      <bottom style="thin">
        <color rgb="FF7F7F7F"/>
      </bottom>
      <diagonal/>
    </border>
    <border>
      <left style="thin">
        <color indexed="64"/>
      </left>
      <right/>
      <top/>
      <bottom style="thin">
        <color indexed="64"/>
      </bottom>
      <diagonal/>
    </border>
    <border>
      <left style="medium">
        <color indexed="64"/>
      </left>
      <right/>
      <top style="thin">
        <color theme="0" tint="-0.499984740745262"/>
      </top>
      <bottom style="medium">
        <color indexed="64"/>
      </bottom>
      <diagonal/>
    </border>
    <border>
      <left/>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theme="3"/>
      </bottom>
      <diagonal/>
    </border>
    <border>
      <left style="thin">
        <color theme="3"/>
      </left>
      <right style="thin">
        <color theme="3"/>
      </right>
      <top/>
      <bottom style="thin">
        <color theme="3"/>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style="thin">
        <color theme="3"/>
      </left>
      <right style="medium">
        <color indexed="64"/>
      </right>
      <top style="thin">
        <color theme="3"/>
      </top>
      <bottom style="medium">
        <color indexed="64"/>
      </bottom>
      <diagonal/>
    </border>
    <border>
      <left style="medium">
        <color indexed="64"/>
      </left>
      <right style="thin">
        <color rgb="FF7F7F7F"/>
      </right>
      <top/>
      <bottom/>
      <diagonal/>
    </border>
    <border>
      <left style="thin">
        <color rgb="FF7F7F7F"/>
      </left>
      <right style="thin">
        <color rgb="FF7F7F7F"/>
      </right>
      <top/>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s>
  <cellStyleXfs count="6">
    <xf numFmtId="0" fontId="0" fillId="0" borderId="0"/>
    <xf numFmtId="0" fontId="5" fillId="2" borderId="3" applyNumberFormat="0" applyAlignment="0">
      <protection locked="0"/>
    </xf>
    <xf numFmtId="0" fontId="3" fillId="3" borderId="3" applyNumberFormat="0" applyAlignment="0"/>
    <xf numFmtId="0" fontId="10" fillId="0" borderId="0" applyNumberFormat="0" applyFill="0" applyBorder="0" applyAlignment="0" applyProtection="0"/>
    <xf numFmtId="0" fontId="22" fillId="3" borderId="20" applyNumberFormat="0" applyAlignment="0" applyProtection="0"/>
    <xf numFmtId="9" fontId="40" fillId="0" borderId="0" applyFont="0" applyFill="0" applyBorder="0" applyAlignment="0" applyProtection="0"/>
  </cellStyleXfs>
  <cellXfs count="277">
    <xf numFmtId="0" fontId="0" fillId="0" borderId="0" xfId="0"/>
    <xf numFmtId="0" fontId="1" fillId="0" borderId="0" xfId="0" applyFont="1" applyProtection="1">
      <protection hidden="1"/>
    </xf>
    <xf numFmtId="0" fontId="6" fillId="0" borderId="0" xfId="0" applyFont="1" applyProtection="1">
      <protection hidden="1"/>
    </xf>
    <xf numFmtId="0" fontId="1" fillId="0" borderId="6" xfId="0" applyFont="1" applyBorder="1" applyProtection="1">
      <protection hidden="1"/>
    </xf>
    <xf numFmtId="0" fontId="1" fillId="0" borderId="15" xfId="0" applyFont="1" applyBorder="1" applyProtection="1">
      <protection hidden="1"/>
    </xf>
    <xf numFmtId="0" fontId="8"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9" fillId="0" borderId="6" xfId="0" applyFont="1" applyBorder="1" applyAlignment="1" applyProtection="1">
      <alignment vertical="center"/>
      <protection hidden="1"/>
    </xf>
    <xf numFmtId="0" fontId="17" fillId="0" borderId="0" xfId="0" applyFont="1" applyAlignment="1" applyProtection="1">
      <alignment horizontal="left" vertical="top" wrapText="1"/>
      <protection hidden="1"/>
    </xf>
    <xf numFmtId="164" fontId="0" fillId="0" borderId="0" xfId="0" applyNumberFormat="1" applyProtection="1">
      <protection hidden="1"/>
    </xf>
    <xf numFmtId="0" fontId="0" fillId="0" borderId="7" xfId="0" applyBorder="1"/>
    <xf numFmtId="0" fontId="1" fillId="0" borderId="0" xfId="0" applyFont="1" applyAlignment="1">
      <alignment horizontal="center"/>
    </xf>
    <xf numFmtId="0" fontId="5" fillId="2" borderId="3" xfId="1">
      <protection locked="0"/>
    </xf>
    <xf numFmtId="0" fontId="1" fillId="0" borderId="0" xfId="0" applyFont="1" applyAlignment="1" applyProtection="1">
      <alignment horizontal="right"/>
      <protection hidden="1"/>
    </xf>
    <xf numFmtId="0" fontId="5" fillId="2" borderId="21" xfId="1" applyBorder="1">
      <protection locked="0"/>
    </xf>
    <xf numFmtId="0" fontId="0" fillId="0" borderId="17" xfId="0" applyBorder="1"/>
    <xf numFmtId="0" fontId="5" fillId="2" borderId="41" xfId="1" applyBorder="1">
      <protection locked="0"/>
    </xf>
    <xf numFmtId="0" fontId="0" fillId="0" borderId="38" xfId="0" applyBorder="1" applyProtection="1">
      <protection hidden="1"/>
    </xf>
    <xf numFmtId="0" fontId="10" fillId="0" borderId="0" xfId="3" applyBorder="1" applyProtection="1">
      <protection locked="0"/>
    </xf>
    <xf numFmtId="0" fontId="23" fillId="0" borderId="5" xfId="0" applyFont="1" applyBorder="1" applyProtection="1">
      <protection hidden="1"/>
    </xf>
    <xf numFmtId="0" fontId="8" fillId="0" borderId="48" xfId="0" applyFont="1" applyBorder="1" applyAlignment="1" applyProtection="1">
      <alignment vertical="center"/>
      <protection hidden="1"/>
    </xf>
    <xf numFmtId="0" fontId="0" fillId="0" borderId="49" xfId="0" applyBorder="1" applyProtection="1">
      <protection hidden="1"/>
    </xf>
    <xf numFmtId="0" fontId="0" fillId="0" borderId="49" xfId="0" applyBorder="1" applyAlignment="1" applyProtection="1">
      <alignment horizontal="right" vertical="center"/>
      <protection hidden="1"/>
    </xf>
    <xf numFmtId="0" fontId="5" fillId="2" borderId="50" xfId="1" applyBorder="1">
      <protection locked="0"/>
    </xf>
    <xf numFmtId="0" fontId="0" fillId="0" borderId="51" xfId="0" applyBorder="1" applyProtection="1">
      <protection hidden="1"/>
    </xf>
    <xf numFmtId="0" fontId="0" fillId="0" borderId="46" xfId="0" applyBorder="1" applyProtection="1">
      <protection hidden="1"/>
    </xf>
    <xf numFmtId="0" fontId="0" fillId="0" borderId="52" xfId="0" applyBorder="1" applyProtection="1">
      <protection hidden="1"/>
    </xf>
    <xf numFmtId="0" fontId="0" fillId="0" borderId="21" xfId="0" applyBorder="1" applyProtection="1">
      <protection hidden="1"/>
    </xf>
    <xf numFmtId="0" fontId="1" fillId="0" borderId="53" xfId="0" applyFont="1" applyBorder="1" applyProtection="1">
      <protection hidden="1"/>
    </xf>
    <xf numFmtId="0" fontId="1" fillId="0" borderId="57" xfId="0" applyFont="1" applyBorder="1" applyProtection="1">
      <protection hidden="1"/>
    </xf>
    <xf numFmtId="0" fontId="0" fillId="0" borderId="47" xfId="0" applyBorder="1" applyProtection="1">
      <protection hidden="1"/>
    </xf>
    <xf numFmtId="0" fontId="0" fillId="0" borderId="6" xfId="0" applyBorder="1"/>
    <xf numFmtId="0" fontId="19" fillId="0" borderId="6" xfId="0" applyFont="1" applyBorder="1" applyAlignment="1">
      <alignment horizontal="left" vertical="top" wrapText="1"/>
    </xf>
    <xf numFmtId="0" fontId="17" fillId="0" borderId="0" xfId="0" applyFont="1" applyAlignment="1">
      <alignment horizontal="left" vertical="top" wrapText="1"/>
    </xf>
    <xf numFmtId="0" fontId="17" fillId="0" borderId="7" xfId="0" applyFont="1" applyBorder="1" applyAlignment="1">
      <alignment horizontal="left" vertical="top" wrapText="1"/>
    </xf>
    <xf numFmtId="0" fontId="0" fillId="0" borderId="21" xfId="0" applyBorder="1"/>
    <xf numFmtId="0" fontId="0" fillId="0" borderId="10" xfId="0" applyBorder="1"/>
    <xf numFmtId="0" fontId="0" fillId="0" borderId="11" xfId="0" applyBorder="1"/>
    <xf numFmtId="0" fontId="0" fillId="0" borderId="32" xfId="0" applyBorder="1"/>
    <xf numFmtId="0" fontId="0" fillId="0" borderId="21" xfId="0" applyBorder="1" applyAlignment="1">
      <alignment wrapText="1"/>
    </xf>
    <xf numFmtId="0" fontId="0" fillId="0" borderId="15" xfId="0" applyBorder="1" applyAlignment="1">
      <alignment wrapText="1"/>
    </xf>
    <xf numFmtId="0" fontId="5" fillId="0" borderId="1" xfId="1" applyFill="1" applyBorder="1" applyAlignment="1" applyProtection="1">
      <alignment horizontal="left" wrapText="1"/>
    </xf>
    <xf numFmtId="0" fontId="5" fillId="0" borderId="16" xfId="1" applyFill="1" applyBorder="1" applyAlignment="1" applyProtection="1">
      <alignment horizontal="left" wrapText="1"/>
    </xf>
    <xf numFmtId="0" fontId="19" fillId="0" borderId="4" xfId="0" applyFont="1" applyBorder="1" applyAlignment="1">
      <alignment horizontal="left" vertical="top" wrapText="1"/>
    </xf>
    <xf numFmtId="0" fontId="0" fillId="0" borderId="5" xfId="0" applyBorder="1"/>
    <xf numFmtId="0" fontId="0" fillId="0" borderId="2" xfId="0" applyBorder="1"/>
    <xf numFmtId="0" fontId="0" fillId="0" borderId="62" xfId="0" applyBorder="1" applyAlignment="1">
      <alignment horizontal="left" vertical="top" wrapText="1"/>
    </xf>
    <xf numFmtId="0" fontId="0" fillId="0" borderId="28" xfId="0" applyBorder="1"/>
    <xf numFmtId="0" fontId="0" fillId="0" borderId="49" xfId="0" applyBorder="1" applyAlignment="1" applyProtection="1">
      <alignment horizontal="center" vertical="center"/>
      <protection hidden="1"/>
    </xf>
    <xf numFmtId="0" fontId="0" fillId="0" borderId="66" xfId="0" applyBorder="1" applyProtection="1">
      <protection hidden="1"/>
    </xf>
    <xf numFmtId="0" fontId="1" fillId="0" borderId="5" xfId="0" applyFont="1" applyBorder="1" applyProtection="1">
      <protection hidden="1"/>
    </xf>
    <xf numFmtId="0" fontId="1" fillId="0" borderId="4" xfId="0" applyFont="1" applyBorder="1" applyProtection="1">
      <protection hidden="1"/>
    </xf>
    <xf numFmtId="0" fontId="5" fillId="2" borderId="72" xfId="1" applyBorder="1">
      <protection locked="0"/>
    </xf>
    <xf numFmtId="0" fontId="14" fillId="0" borderId="73" xfId="0" applyFont="1" applyBorder="1" applyProtection="1">
      <protection locked="0" hidden="1"/>
    </xf>
    <xf numFmtId="0" fontId="3" fillId="3" borderId="72" xfId="2" applyBorder="1" applyProtection="1">
      <protection hidden="1"/>
    </xf>
    <xf numFmtId="0" fontId="5" fillId="2" borderId="8" xfId="1" applyBorder="1">
      <protection locked="0"/>
    </xf>
    <xf numFmtId="164" fontId="3" fillId="3" borderId="3" xfId="2" applyNumberFormat="1" applyProtection="1">
      <protection hidden="1"/>
    </xf>
    <xf numFmtId="3" fontId="0" fillId="0" borderId="0" xfId="0" applyNumberFormat="1" applyProtection="1">
      <protection hidden="1"/>
    </xf>
    <xf numFmtId="0" fontId="0" fillId="0" borderId="14" xfId="0" applyBorder="1" applyProtection="1">
      <protection hidden="1"/>
    </xf>
    <xf numFmtId="0" fontId="5" fillId="2" borderId="41" xfId="1" applyBorder="1" applyAlignment="1">
      <alignment horizontal="right"/>
      <protection locked="0"/>
    </xf>
    <xf numFmtId="0" fontId="38" fillId="0" borderId="0" xfId="0" applyFont="1" applyProtection="1">
      <protection hidden="1"/>
    </xf>
    <xf numFmtId="0" fontId="0" fillId="0" borderId="75" xfId="0" applyBorder="1" applyProtection="1">
      <protection hidden="1"/>
    </xf>
    <xf numFmtId="0" fontId="38" fillId="0" borderId="74" xfId="0" applyFont="1" applyBorder="1" applyAlignment="1" applyProtection="1">
      <alignment horizontal="center" wrapText="1"/>
      <protection hidden="1"/>
    </xf>
    <xf numFmtId="0" fontId="38" fillId="0" borderId="74" xfId="0" applyFont="1" applyBorder="1" applyAlignment="1" applyProtection="1">
      <alignment horizontal="center" vertical="center"/>
      <protection hidden="1"/>
    </xf>
    <xf numFmtId="0" fontId="5" fillId="2" borderId="35" xfId="1" applyBorder="1">
      <protection locked="0"/>
    </xf>
    <xf numFmtId="0" fontId="3" fillId="3" borderId="77" xfId="2" applyBorder="1" applyProtection="1">
      <protection hidden="1"/>
    </xf>
    <xf numFmtId="0" fontId="14" fillId="0" borderId="78" xfId="0" applyFont="1" applyBorder="1" applyProtection="1">
      <protection locked="0" hidden="1"/>
    </xf>
    <xf numFmtId="0" fontId="37" fillId="0" borderId="67" xfId="0" applyFont="1" applyBorder="1" applyProtection="1">
      <protection hidden="1"/>
    </xf>
    <xf numFmtId="0" fontId="27" fillId="0" borderId="43" xfId="0" applyFont="1" applyBorder="1" applyAlignment="1" applyProtection="1">
      <alignment vertical="center"/>
      <protection hidden="1"/>
    </xf>
    <xf numFmtId="0" fontId="27" fillId="0" borderId="44" xfId="0" applyFont="1" applyBorder="1" applyAlignment="1" applyProtection="1">
      <alignment vertical="center"/>
      <protection hidden="1"/>
    </xf>
    <xf numFmtId="0" fontId="5" fillId="2" borderId="33" xfId="1" applyBorder="1">
      <protection locked="0"/>
    </xf>
    <xf numFmtId="0" fontId="45" fillId="4" borderId="75" xfId="0" quotePrefix="1" applyFont="1" applyFill="1" applyBorder="1" applyAlignment="1" applyProtection="1">
      <alignment horizontal="left" vertical="center" wrapText="1"/>
      <protection hidden="1"/>
    </xf>
    <xf numFmtId="0" fontId="38" fillId="0" borderId="0" xfId="0" applyFont="1" applyAlignment="1" applyProtection="1">
      <alignment horizontal="left" vertical="top" wrapText="1"/>
      <protection hidden="1"/>
    </xf>
    <xf numFmtId="0" fontId="4" fillId="0" borderId="0" xfId="0" applyFont="1" applyAlignment="1" applyProtection="1">
      <alignment vertical="center"/>
      <protection hidden="1"/>
    </xf>
    <xf numFmtId="0" fontId="36" fillId="0" borderId="17" xfId="0" applyFont="1" applyBorder="1" applyAlignment="1" applyProtection="1">
      <alignment horizontal="center" textRotation="90" wrapText="1"/>
      <protection locked="0" hidden="1"/>
    </xf>
    <xf numFmtId="0" fontId="36" fillId="0" borderId="18" xfId="0" applyFont="1" applyBorder="1" applyAlignment="1" applyProtection="1">
      <alignment horizontal="center" textRotation="90" wrapText="1"/>
      <protection locked="0" hidden="1"/>
    </xf>
    <xf numFmtId="0" fontId="1" fillId="0" borderId="1" xfId="0" applyFont="1" applyBorder="1" applyAlignment="1" applyProtection="1">
      <alignment wrapText="1"/>
      <protection hidden="1"/>
    </xf>
    <xf numFmtId="0" fontId="1" fillId="0" borderId="16" xfId="0" applyFont="1" applyBorder="1" applyAlignment="1" applyProtection="1">
      <alignment wrapText="1"/>
      <protection hidden="1"/>
    </xf>
    <xf numFmtId="0" fontId="1" fillId="0" borderId="91" xfId="0" applyFont="1" applyBorder="1" applyAlignment="1" applyProtection="1">
      <alignment horizontal="right"/>
      <protection hidden="1"/>
    </xf>
    <xf numFmtId="164" fontId="3" fillId="3" borderId="92" xfId="2" applyNumberFormat="1" applyBorder="1" applyAlignment="1" applyProtection="1">
      <alignment horizontal="right"/>
      <protection hidden="1"/>
    </xf>
    <xf numFmtId="164" fontId="3" fillId="3" borderId="90" xfId="2" applyNumberFormat="1" applyBorder="1" applyProtection="1">
      <protection hidden="1"/>
    </xf>
    <xf numFmtId="0" fontId="1" fillId="0" borderId="93" xfId="0" applyFont="1" applyBorder="1" applyProtection="1">
      <protection hidden="1"/>
    </xf>
    <xf numFmtId="0" fontId="1" fillId="0" borderId="17" xfId="0" applyFont="1" applyBorder="1" applyProtection="1">
      <protection hidden="1"/>
    </xf>
    <xf numFmtId="0" fontId="1" fillId="0" borderId="18" xfId="0" applyFont="1" applyBorder="1" applyProtection="1">
      <protection hidden="1"/>
    </xf>
    <xf numFmtId="0" fontId="0" fillId="0" borderId="18" xfId="0" applyBorder="1" applyAlignment="1" applyProtection="1">
      <alignment horizontal="center"/>
      <protection hidden="1"/>
    </xf>
    <xf numFmtId="0" fontId="5" fillId="5" borderId="69" xfId="1" applyFill="1" applyBorder="1">
      <protection locked="0"/>
    </xf>
    <xf numFmtId="0" fontId="0" fillId="5" borderId="94" xfId="0" applyFill="1" applyBorder="1" applyProtection="1">
      <protection locked="0"/>
    </xf>
    <xf numFmtId="0" fontId="32" fillId="5" borderId="94" xfId="0" applyFont="1" applyFill="1" applyBorder="1" applyProtection="1">
      <protection locked="0"/>
    </xf>
    <xf numFmtId="0" fontId="5" fillId="2" borderId="76" xfId="1" applyBorder="1" applyAlignment="1">
      <protection locked="0"/>
    </xf>
    <xf numFmtId="0" fontId="5" fillId="2" borderId="35" xfId="1" applyBorder="1" applyAlignment="1">
      <protection locked="0"/>
    </xf>
    <xf numFmtId="0" fontId="0" fillId="5" borderId="68" xfId="0" applyFill="1" applyBorder="1" applyProtection="1">
      <protection locked="0"/>
    </xf>
    <xf numFmtId="0" fontId="32" fillId="5" borderId="68" xfId="0" applyFont="1" applyFill="1" applyBorder="1" applyProtection="1">
      <protection locked="0"/>
    </xf>
    <xf numFmtId="0" fontId="5" fillId="5" borderId="8" xfId="1" applyFill="1" applyBorder="1" applyAlignment="1">
      <protection locked="0"/>
    </xf>
    <xf numFmtId="0" fontId="5" fillId="2" borderId="3" xfId="1" applyAlignment="1">
      <protection locked="0"/>
    </xf>
    <xf numFmtId="0" fontId="5" fillId="2" borderId="8" xfId="1" applyBorder="1" applyAlignment="1">
      <protection locked="0"/>
    </xf>
    <xf numFmtId="0" fontId="5" fillId="5" borderId="71" xfId="1" applyFill="1" applyBorder="1">
      <protection locked="0"/>
    </xf>
    <xf numFmtId="0" fontId="0" fillId="5" borderId="70" xfId="0" applyFill="1" applyBorder="1" applyProtection="1">
      <protection locked="0"/>
    </xf>
    <xf numFmtId="0" fontId="32" fillId="5" borderId="70" xfId="0" applyFont="1" applyFill="1" applyBorder="1" applyProtection="1">
      <protection locked="0"/>
    </xf>
    <xf numFmtId="0" fontId="5" fillId="2" borderId="12" xfId="1" applyBorder="1" applyAlignment="1">
      <protection locked="0"/>
    </xf>
    <xf numFmtId="0" fontId="5" fillId="2" borderId="13" xfId="1" applyBorder="1" applyAlignment="1">
      <protection locked="0"/>
    </xf>
    <xf numFmtId="0" fontId="47" fillId="0" borderId="67" xfId="0" applyFont="1" applyBorder="1" applyProtection="1">
      <protection hidden="1"/>
    </xf>
    <xf numFmtId="0" fontId="0" fillId="0" borderId="66" xfId="0" applyBorder="1" applyAlignment="1" applyProtection="1">
      <alignment horizontal="center"/>
      <protection hidden="1"/>
    </xf>
    <xf numFmtId="0" fontId="5" fillId="5" borderId="95" xfId="1" applyFill="1" applyBorder="1">
      <protection locked="0"/>
    </xf>
    <xf numFmtId="0" fontId="0" fillId="5" borderId="96" xfId="0" applyFill="1" applyBorder="1" applyProtection="1">
      <protection locked="0"/>
    </xf>
    <xf numFmtId="0" fontId="5" fillId="2" borderId="77" xfId="1" applyBorder="1">
      <protection locked="0"/>
    </xf>
    <xf numFmtId="0" fontId="5" fillId="2" borderId="76" xfId="1" applyBorder="1">
      <protection locked="0"/>
    </xf>
    <xf numFmtId="0" fontId="3" fillId="3" borderId="75" xfId="2" applyBorder="1"/>
    <xf numFmtId="0" fontId="0" fillId="0" borderId="11" xfId="0" applyBorder="1" applyProtection="1">
      <protection hidden="1"/>
    </xf>
    <xf numFmtId="164" fontId="3" fillId="3" borderId="98" xfId="2" applyNumberFormat="1" applyBorder="1" applyProtection="1">
      <protection hidden="1"/>
    </xf>
    <xf numFmtId="164" fontId="3" fillId="3" borderId="99" xfId="2" applyNumberFormat="1" applyBorder="1" applyProtection="1">
      <protection hidden="1"/>
    </xf>
    <xf numFmtId="164" fontId="3" fillId="3" borderId="100" xfId="2" applyNumberFormat="1" applyBorder="1" applyProtection="1">
      <protection hidden="1"/>
    </xf>
    <xf numFmtId="9" fontId="3" fillId="3" borderId="7" xfId="5" applyFont="1" applyFill="1" applyBorder="1" applyProtection="1">
      <protection hidden="1"/>
    </xf>
    <xf numFmtId="164" fontId="3" fillId="3" borderId="101" xfId="2" applyNumberFormat="1" applyBorder="1" applyProtection="1">
      <protection hidden="1"/>
    </xf>
    <xf numFmtId="0" fontId="1" fillId="0" borderId="19" xfId="0" applyFont="1" applyBorder="1" applyAlignment="1" applyProtection="1">
      <alignment horizontal="center" wrapText="1"/>
      <protection hidden="1"/>
    </xf>
    <xf numFmtId="0" fontId="0" fillId="0" borderId="91" xfId="0" applyBorder="1" applyProtection="1">
      <protection hidden="1"/>
    </xf>
    <xf numFmtId="0" fontId="0" fillId="0" borderId="68" xfId="0" applyBorder="1" applyProtection="1">
      <protection locked="0"/>
    </xf>
    <xf numFmtId="0" fontId="0" fillId="0" borderId="79" xfId="0" applyBorder="1" applyProtection="1">
      <protection locked="0"/>
    </xf>
    <xf numFmtId="0" fontId="0" fillId="0" borderId="96" xfId="0" applyBorder="1" applyProtection="1">
      <protection locked="0"/>
    </xf>
    <xf numFmtId="0" fontId="0" fillId="0" borderId="97" xfId="0" applyBorder="1" applyProtection="1">
      <protection locked="0"/>
    </xf>
    <xf numFmtId="0" fontId="1" fillId="0" borderId="5" xfId="0" applyFont="1" applyBorder="1" applyProtection="1">
      <protection hidden="1"/>
    </xf>
    <xf numFmtId="0" fontId="1" fillId="0" borderId="5" xfId="0" applyFont="1" applyBorder="1"/>
    <xf numFmtId="0" fontId="1" fillId="0" borderId="2" xfId="0" applyFont="1" applyBorder="1"/>
    <xf numFmtId="0" fontId="5" fillId="2" borderId="41" xfId="1" applyBorder="1" applyAlignment="1">
      <alignment horizontal="left"/>
      <protection locked="0"/>
    </xf>
    <xf numFmtId="0" fontId="5" fillId="2" borderId="3" xfId="1" applyAlignment="1">
      <alignment horizontal="left"/>
      <protection locked="0"/>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13" fillId="0" borderId="0" xfId="0" applyFont="1" applyAlignment="1" applyProtection="1">
      <alignment horizontal="center" vertical="top"/>
      <protection hidden="1"/>
    </xf>
    <xf numFmtId="0" fontId="18" fillId="4" borderId="0" xfId="0" quotePrefix="1" applyFont="1" applyFill="1" applyAlignment="1" applyProtection="1">
      <alignment horizontal="left" vertical="center" wrapText="1"/>
      <protection hidden="1"/>
    </xf>
    <xf numFmtId="0" fontId="18" fillId="4" borderId="0" xfId="0" applyFont="1" applyFill="1" applyAlignment="1" applyProtection="1">
      <alignment horizontal="left" vertical="center" wrapText="1"/>
      <protection hidden="1"/>
    </xf>
    <xf numFmtId="0" fontId="16" fillId="2" borderId="80" xfId="1" applyFont="1" applyBorder="1" applyAlignment="1">
      <alignment horizontal="left" vertical="top" wrapText="1"/>
      <protection locked="0"/>
    </xf>
    <xf numFmtId="0" fontId="16" fillId="2" borderId="81" xfId="1" applyFont="1" applyBorder="1" applyAlignment="1">
      <alignment horizontal="left" vertical="top" wrapText="1"/>
      <protection locked="0"/>
    </xf>
    <xf numFmtId="0" fontId="16" fillId="2" borderId="82" xfId="1" applyFont="1" applyBorder="1" applyAlignment="1">
      <alignment horizontal="left" vertical="top" wrapText="1"/>
      <protection locked="0"/>
    </xf>
    <xf numFmtId="0" fontId="16" fillId="2" borderId="6" xfId="1" applyFont="1" applyBorder="1" applyAlignment="1">
      <alignment horizontal="left" vertical="top" wrapText="1"/>
      <protection locked="0"/>
    </xf>
    <xf numFmtId="0" fontId="16" fillId="2" borderId="0" xfId="1" applyFont="1" applyBorder="1" applyAlignment="1">
      <alignment horizontal="left" vertical="top" wrapText="1"/>
      <protection locked="0"/>
    </xf>
    <xf numFmtId="0" fontId="16" fillId="2" borderId="7" xfId="1" applyFont="1" applyBorder="1" applyAlignment="1">
      <alignment horizontal="left" vertical="top" wrapText="1"/>
      <protection locked="0"/>
    </xf>
    <xf numFmtId="0" fontId="16" fillId="2" borderId="15" xfId="1" applyFont="1" applyBorder="1" applyAlignment="1">
      <alignment horizontal="left" vertical="top" wrapText="1"/>
      <protection locked="0"/>
    </xf>
    <xf numFmtId="0" fontId="16" fillId="2" borderId="1" xfId="1" applyFont="1" applyBorder="1" applyAlignment="1">
      <alignment horizontal="left" vertical="top" wrapText="1"/>
      <protection locked="0"/>
    </xf>
    <xf numFmtId="0" fontId="16" fillId="2" borderId="16" xfId="1" applyFont="1" applyBorder="1" applyAlignment="1">
      <alignment horizontal="left" vertical="top" wrapText="1"/>
      <protection locked="0"/>
    </xf>
    <xf numFmtId="0" fontId="8" fillId="0" borderId="64" xfId="0" applyFont="1" applyBorder="1" applyAlignment="1" applyProtection="1">
      <alignment horizontal="left" vertical="center"/>
      <protection hidden="1"/>
    </xf>
    <xf numFmtId="0" fontId="0" fillId="0" borderId="49" xfId="0" applyBorder="1" applyAlignment="1">
      <alignment horizontal="left"/>
    </xf>
    <xf numFmtId="0" fontId="0" fillId="0" borderId="51" xfId="0" applyBorder="1" applyAlignment="1">
      <alignment horizontal="left"/>
    </xf>
    <xf numFmtId="0" fontId="34" fillId="0" borderId="31" xfId="0" applyFont="1" applyBorder="1" applyAlignment="1" applyProtection="1">
      <alignment horizontal="left" vertical="center"/>
      <protection hidden="1"/>
    </xf>
    <xf numFmtId="0" fontId="35" fillId="0" borderId="30" xfId="0" applyFont="1" applyBorder="1" applyAlignment="1">
      <alignment horizontal="left"/>
    </xf>
    <xf numFmtId="0" fontId="0" fillId="0" borderId="63" xfId="0" applyBorder="1" applyAlignment="1" applyProtection="1">
      <alignment horizontal="center" vertical="center"/>
      <protection hidden="1"/>
    </xf>
    <xf numFmtId="0" fontId="0" fillId="0" borderId="65" xfId="0" applyBorder="1"/>
    <xf numFmtId="1" fontId="16" fillId="2" borderId="63" xfId="1" applyNumberFormat="1" applyFont="1" applyBorder="1" applyAlignment="1">
      <alignment horizontal="center" vertical="center"/>
      <protection locked="0"/>
    </xf>
    <xf numFmtId="1" fontId="0" fillId="0" borderId="29" xfId="0" applyNumberFormat="1" applyBorder="1" applyAlignment="1" applyProtection="1">
      <alignment horizontal="center" vertical="center"/>
      <protection locked="0"/>
    </xf>
    <xf numFmtId="0" fontId="9" fillId="0" borderId="42" xfId="0" applyFont="1" applyBorder="1" applyAlignment="1" applyProtection="1">
      <alignment horizontal="center" vertical="center"/>
      <protection hidden="1"/>
    </xf>
    <xf numFmtId="0" fontId="9" fillId="0" borderId="43" xfId="0" applyFont="1" applyBorder="1" applyAlignment="1" applyProtection="1">
      <alignment horizontal="center" vertical="center"/>
      <protection hidden="1"/>
    </xf>
    <xf numFmtId="0" fontId="27" fillId="0" borderId="43" xfId="0" applyFont="1" applyBorder="1" applyAlignment="1" applyProtection="1">
      <alignment horizontal="center" vertical="center"/>
      <protection hidden="1"/>
    </xf>
    <xf numFmtId="0" fontId="27" fillId="0" borderId="44" xfId="0" applyFont="1" applyBorder="1" applyAlignment="1" applyProtection="1">
      <alignment horizontal="center" vertical="center"/>
      <protection hidden="1"/>
    </xf>
    <xf numFmtId="0" fontId="11" fillId="0" borderId="32" xfId="0" applyFont="1" applyBorder="1" applyAlignment="1" applyProtection="1">
      <alignment horizontal="center" vertical="center"/>
      <protection hidden="1"/>
    </xf>
    <xf numFmtId="0" fontId="11" fillId="0" borderId="86" xfId="0" applyFont="1" applyBorder="1" applyAlignment="1" applyProtection="1">
      <alignment horizontal="center" vertical="center"/>
      <protection hidden="1"/>
    </xf>
    <xf numFmtId="0" fontId="11" fillId="0" borderId="28" xfId="0" applyFont="1" applyBorder="1" applyAlignment="1" applyProtection="1">
      <alignment horizontal="center" vertical="center"/>
      <protection hidden="1"/>
    </xf>
    <xf numFmtId="0" fontId="11" fillId="0" borderId="59" xfId="0" applyFont="1" applyBorder="1" applyAlignment="1" applyProtection="1">
      <alignment horizontal="center" vertical="center"/>
      <protection hidden="1"/>
    </xf>
    <xf numFmtId="0" fontId="0" fillId="0" borderId="1" xfId="0" applyBorder="1" applyProtection="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6" fillId="2" borderId="52" xfId="1" applyFont="1" applyBorder="1" applyAlignment="1">
      <alignment horizontal="left" vertical="top"/>
      <protection locked="0"/>
    </xf>
    <xf numFmtId="0" fontId="16" fillId="2" borderId="46" xfId="1" applyFont="1" applyBorder="1" applyAlignment="1">
      <alignment horizontal="left" vertical="top"/>
      <protection locked="0"/>
    </xf>
    <xf numFmtId="0" fontId="16" fillId="2" borderId="47" xfId="1" applyFont="1" applyBorder="1" applyAlignment="1">
      <alignment horizontal="left" vertical="top"/>
      <protection locked="0"/>
    </xf>
    <xf numFmtId="0" fontId="7" fillId="0" borderId="4"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7" fillId="0" borderId="2"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0" xfId="0" applyFont="1" applyAlignment="1" applyProtection="1">
      <alignment horizontal="center"/>
      <protection hidden="1"/>
    </xf>
    <xf numFmtId="0" fontId="12" fillId="0" borderId="7" xfId="0" applyFont="1" applyBorder="1" applyAlignment="1" applyProtection="1">
      <alignment horizontal="center"/>
      <protection hidden="1"/>
    </xf>
    <xf numFmtId="165" fontId="0" fillId="0" borderId="54" xfId="0" applyNumberFormat="1" applyBorder="1" applyAlignment="1" applyProtection="1">
      <alignment horizontal="left"/>
      <protection hidden="1"/>
    </xf>
    <xf numFmtId="165" fontId="0" fillId="0" borderId="55" xfId="0" applyNumberFormat="1" applyBorder="1" applyAlignment="1" applyProtection="1">
      <alignment horizontal="left"/>
      <protection hidden="1"/>
    </xf>
    <xf numFmtId="165" fontId="0" fillId="0" borderId="56" xfId="0" applyNumberFormat="1" applyBorder="1" applyAlignment="1" applyProtection="1">
      <alignment horizontal="left"/>
      <protection hidden="1"/>
    </xf>
    <xf numFmtId="165" fontId="0" fillId="0" borderId="58" xfId="0" applyNumberFormat="1" applyBorder="1" applyAlignment="1" applyProtection="1">
      <alignment horizontal="left"/>
      <protection hidden="1"/>
    </xf>
    <xf numFmtId="165" fontId="0" fillId="0" borderId="39" xfId="0" applyNumberFormat="1" applyBorder="1" applyAlignment="1" applyProtection="1">
      <alignment horizontal="left"/>
      <protection hidden="1"/>
    </xf>
    <xf numFmtId="165" fontId="0" fillId="0" borderId="40" xfId="0" applyNumberFormat="1" applyBorder="1" applyAlignment="1" applyProtection="1">
      <alignment horizontal="left"/>
      <protection hidden="1"/>
    </xf>
    <xf numFmtId="165" fontId="0" fillId="0" borderId="87" xfId="0" applyNumberFormat="1" applyBorder="1" applyAlignment="1" applyProtection="1">
      <alignment horizontal="left"/>
      <protection hidden="1"/>
    </xf>
    <xf numFmtId="165" fontId="0" fillId="0" borderId="88" xfId="0" applyNumberFormat="1" applyBorder="1" applyAlignment="1" applyProtection="1">
      <alignment horizontal="left"/>
      <protection hidden="1"/>
    </xf>
    <xf numFmtId="165" fontId="0" fillId="0" borderId="89" xfId="0" applyNumberFormat="1" applyBorder="1" applyAlignment="1" applyProtection="1">
      <alignment horizontal="left"/>
      <protection hidden="1"/>
    </xf>
    <xf numFmtId="0" fontId="26" fillId="0" borderId="5" xfId="0" applyFont="1" applyBorder="1" applyAlignment="1" applyProtection="1">
      <alignment horizontal="center"/>
      <protection hidden="1"/>
    </xf>
    <xf numFmtId="0" fontId="26" fillId="0" borderId="2" xfId="0" applyFont="1" applyBorder="1" applyAlignment="1" applyProtection="1">
      <alignment horizontal="center"/>
      <protection hidden="1"/>
    </xf>
    <xf numFmtId="0" fontId="26" fillId="0" borderId="10" xfId="0" applyFont="1" applyBorder="1" applyAlignment="1" applyProtection="1">
      <alignment horizontal="center" vertical="center"/>
      <protection hidden="1"/>
    </xf>
    <xf numFmtId="0" fontId="26" fillId="0" borderId="11" xfId="0" applyFont="1" applyBorder="1" applyAlignment="1" applyProtection="1">
      <alignment horizontal="center" vertical="center"/>
      <protection hidden="1"/>
    </xf>
    <xf numFmtId="0" fontId="26" fillId="0" borderId="34" xfId="0" applyFont="1" applyBorder="1" applyAlignment="1" applyProtection="1">
      <alignment horizontal="center" vertical="center"/>
      <protection hidden="1"/>
    </xf>
    <xf numFmtId="0" fontId="26" fillId="0" borderId="36" xfId="0" applyFont="1" applyBorder="1" applyAlignment="1" applyProtection="1">
      <alignment horizontal="center" vertical="center"/>
      <protection hidden="1"/>
    </xf>
    <xf numFmtId="0" fontId="26" fillId="0" borderId="10" xfId="0" applyFont="1" applyBorder="1" applyAlignment="1" applyProtection="1">
      <alignment horizontal="center"/>
      <protection hidden="1"/>
    </xf>
    <xf numFmtId="0" fontId="26" fillId="0" borderId="34" xfId="0" applyFont="1" applyBorder="1" applyAlignment="1" applyProtection="1">
      <alignment horizontal="center"/>
      <protection hidden="1"/>
    </xf>
    <xf numFmtId="0" fontId="9" fillId="0" borderId="42" xfId="0" applyFont="1" applyBorder="1" applyAlignment="1" applyProtection="1">
      <alignment horizontal="left" vertical="center"/>
      <protection hidden="1"/>
    </xf>
    <xf numFmtId="0" fontId="9" fillId="0" borderId="43" xfId="0" applyFont="1" applyBorder="1" applyAlignment="1" applyProtection="1">
      <alignment horizontal="left" vertical="center"/>
      <protection hidden="1"/>
    </xf>
    <xf numFmtId="0" fontId="9" fillId="0" borderId="44" xfId="0" applyFont="1" applyBorder="1" applyAlignment="1" applyProtection="1">
      <alignment horizontal="left" vertical="center"/>
      <protection hidden="1"/>
    </xf>
    <xf numFmtId="0" fontId="15" fillId="2" borderId="80" xfId="1" applyFont="1" applyBorder="1" applyAlignment="1">
      <alignment horizontal="left" vertical="top" wrapText="1"/>
      <protection locked="0"/>
    </xf>
    <xf numFmtId="0" fontId="15" fillId="2" borderId="81" xfId="1" applyFont="1" applyBorder="1" applyAlignment="1">
      <alignment horizontal="left" vertical="top" wrapText="1"/>
      <protection locked="0"/>
    </xf>
    <xf numFmtId="0" fontId="15" fillId="2" borderId="82" xfId="1" applyFont="1" applyBorder="1" applyAlignment="1">
      <alignment horizontal="left" vertical="top" wrapText="1"/>
      <protection locked="0"/>
    </xf>
    <xf numFmtId="0" fontId="15" fillId="2" borderId="6" xfId="1" applyFont="1" applyBorder="1" applyAlignment="1">
      <alignment horizontal="left" vertical="top" wrapText="1"/>
      <protection locked="0"/>
    </xf>
    <xf numFmtId="0" fontId="15" fillId="2" borderId="0" xfId="1" applyFont="1" applyBorder="1" applyAlignment="1">
      <alignment horizontal="left" vertical="top" wrapText="1"/>
      <protection locked="0"/>
    </xf>
    <xf numFmtId="0" fontId="15" fillId="2" borderId="7" xfId="1" applyFont="1" applyBorder="1" applyAlignment="1">
      <alignment horizontal="left" vertical="top" wrapText="1"/>
      <protection locked="0"/>
    </xf>
    <xf numFmtId="0" fontId="15" fillId="2" borderId="83" xfId="1" applyFont="1" applyBorder="1" applyAlignment="1">
      <alignment horizontal="left" vertical="top" wrapText="1"/>
      <protection locked="0"/>
    </xf>
    <xf numFmtId="0" fontId="15" fillId="2" borderId="84" xfId="1" applyFont="1" applyBorder="1" applyAlignment="1">
      <alignment horizontal="left" vertical="top" wrapText="1"/>
      <protection locked="0"/>
    </xf>
    <xf numFmtId="0" fontId="15" fillId="2" borderId="85" xfId="1" applyFont="1" applyBorder="1" applyAlignment="1">
      <alignment horizontal="left" vertical="top" wrapText="1"/>
      <protection locked="0"/>
    </xf>
    <xf numFmtId="0" fontId="9" fillId="0" borderId="45" xfId="0" applyFont="1" applyBorder="1" applyAlignment="1" applyProtection="1">
      <alignment horizontal="left"/>
      <protection hidden="1"/>
    </xf>
    <xf numFmtId="0" fontId="9" fillId="0" borderId="46" xfId="0" applyFont="1" applyBorder="1" applyAlignment="1" applyProtection="1">
      <alignment horizontal="left"/>
      <protection hidden="1"/>
    </xf>
    <xf numFmtId="0" fontId="9" fillId="0" borderId="47" xfId="0" applyFont="1" applyBorder="1" applyAlignment="1" applyProtection="1">
      <alignment horizontal="left"/>
      <protection hidden="1"/>
    </xf>
    <xf numFmtId="0" fontId="25" fillId="0" borderId="21" xfId="0" applyFont="1" applyBorder="1" applyAlignment="1">
      <alignment horizontal="left" vertical="center" wrapText="1"/>
    </xf>
    <xf numFmtId="0" fontId="0" fillId="0" borderId="14" xfId="0" applyBorder="1" applyAlignment="1">
      <alignment horizontal="left" vertical="center"/>
    </xf>
    <xf numFmtId="0" fontId="5" fillId="2" borderId="3" xfId="1" applyAlignment="1">
      <alignment horizontal="left" vertical="top" wrapText="1"/>
      <protection locked="0"/>
    </xf>
    <xf numFmtId="0" fontId="5" fillId="2" borderId="9" xfId="1" applyBorder="1" applyAlignment="1">
      <alignment horizontal="left" vertical="top" wrapText="1"/>
      <protection locked="0"/>
    </xf>
    <xf numFmtId="0" fontId="25" fillId="0" borderId="45" xfId="0" applyFont="1" applyBorder="1" applyAlignment="1">
      <alignment horizontal="left" vertical="center" wrapText="1"/>
    </xf>
    <xf numFmtId="0" fontId="0" fillId="0" borderId="61" xfId="0" applyBorder="1" applyAlignment="1">
      <alignment horizontal="left" vertical="center"/>
    </xf>
    <xf numFmtId="0" fontId="5" fillId="2" borderId="33" xfId="1" applyBorder="1" applyAlignment="1">
      <alignment horizontal="left" vertical="top" wrapText="1"/>
      <protection locked="0"/>
    </xf>
    <xf numFmtId="0" fontId="5" fillId="2" borderId="37" xfId="1" applyBorder="1" applyAlignment="1">
      <alignment horizontal="left" vertical="top" wrapText="1"/>
      <protection locked="0"/>
    </xf>
    <xf numFmtId="0" fontId="0" fillId="0" borderId="0" xfId="0"/>
    <xf numFmtId="0" fontId="21" fillId="0" borderId="60" xfId="0" applyFont="1" applyBorder="1" applyAlignment="1">
      <alignment horizontal="left" wrapText="1"/>
    </xf>
    <xf numFmtId="0" fontId="21" fillId="0" borderId="34" xfId="0" applyFont="1" applyBorder="1" applyAlignment="1">
      <alignment horizontal="left" wrapText="1"/>
    </xf>
    <xf numFmtId="0" fontId="21" fillId="0" borderId="36" xfId="0" applyFont="1" applyBorder="1" applyAlignment="1">
      <alignment horizontal="left" wrapText="1"/>
    </xf>
    <xf numFmtId="0" fontId="5" fillId="2" borderId="31" xfId="1" applyBorder="1" applyAlignment="1">
      <alignment horizontal="left" vertical="top" wrapText="1"/>
      <protection locked="0"/>
    </xf>
    <xf numFmtId="0" fontId="5" fillId="2" borderId="30" xfId="1" applyBorder="1" applyAlignment="1">
      <alignment horizontal="left" vertical="top" wrapText="1"/>
      <protection locked="0"/>
    </xf>
    <xf numFmtId="0" fontId="5" fillId="2" borderId="29" xfId="1" applyBorder="1" applyAlignment="1">
      <alignment horizontal="left" vertical="top" wrapText="1"/>
      <protection locked="0"/>
    </xf>
    <xf numFmtId="0" fontId="25" fillId="0" borderId="61" xfId="0" applyFont="1" applyBorder="1" applyAlignment="1">
      <alignment horizontal="left" vertical="center" wrapText="1"/>
    </xf>
    <xf numFmtId="0" fontId="0" fillId="0" borderId="61" xfId="0" applyBorder="1" applyAlignment="1">
      <alignment horizontal="left" vertical="center" wrapText="1"/>
    </xf>
    <xf numFmtId="0" fontId="21" fillId="0" borderId="6" xfId="0" applyFont="1" applyBorder="1" applyAlignment="1">
      <alignment horizontal="left" wrapText="1"/>
    </xf>
    <xf numFmtId="0" fontId="21" fillId="0" borderId="0" xfId="0" applyFont="1" applyAlignment="1">
      <alignment horizontal="left" wrapText="1"/>
    </xf>
    <xf numFmtId="0" fontId="21" fillId="0" borderId="7" xfId="0" applyFont="1" applyBorder="1" applyAlignment="1">
      <alignment horizontal="left" wrapText="1"/>
    </xf>
    <xf numFmtId="0" fontId="1" fillId="0" borderId="21" xfId="0" applyFont="1" applyBorder="1" applyAlignment="1">
      <alignment horizontal="center" vertical="center"/>
    </xf>
    <xf numFmtId="0" fontId="1" fillId="0" borderId="14" xfId="0" applyFont="1" applyBorder="1" applyAlignment="1">
      <alignment horizontal="center" vertical="center"/>
    </xf>
    <xf numFmtId="0" fontId="24" fillId="0" borderId="14" xfId="0" applyFont="1" applyBorder="1" applyAlignment="1">
      <alignment horizontal="center" vertical="center" wrapText="1"/>
    </xf>
    <xf numFmtId="0" fontId="0" fillId="0" borderId="14" xfId="0" applyBorder="1" applyAlignment="1">
      <alignment horizontal="center" vertical="center"/>
    </xf>
    <xf numFmtId="0" fontId="1" fillId="0" borderId="14" xfId="0" applyFont="1" applyBorder="1" applyAlignment="1">
      <alignment horizontal="center" vertical="center" wrapText="1"/>
    </xf>
    <xf numFmtId="0" fontId="0" fillId="0" borderId="22" xfId="0" applyBorder="1" applyAlignment="1">
      <alignment horizontal="center" vertical="center"/>
    </xf>
    <xf numFmtId="0" fontId="1" fillId="0" borderId="45" xfId="0" applyFont="1" applyBorder="1" applyAlignment="1">
      <alignment horizontal="center" vertical="center"/>
    </xf>
    <xf numFmtId="0" fontId="1" fillId="0" borderId="61" xfId="0" applyFont="1" applyBorder="1" applyAlignment="1">
      <alignment horizontal="center" vertical="center"/>
    </xf>
    <xf numFmtId="0" fontId="20" fillId="0" borderId="23" xfId="0" applyFont="1"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12" fillId="0" borderId="31" xfId="0" applyFont="1" applyBorder="1" applyAlignment="1">
      <alignment horizontal="center" vertical="center"/>
    </xf>
    <xf numFmtId="0" fontId="12" fillId="0" borderId="30" xfId="0" applyFont="1" applyBorder="1" applyAlignment="1">
      <alignment horizontal="center" vertical="center"/>
    </xf>
    <xf numFmtId="0" fontId="12" fillId="0" borderId="29" xfId="0" applyFont="1" applyBorder="1" applyAlignment="1">
      <alignment horizontal="center" vertic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165" fontId="22" fillId="3" borderId="26" xfId="4" applyNumberFormat="1" applyBorder="1" applyAlignment="1" applyProtection="1">
      <alignment horizontal="center" vertical="top" wrapText="1"/>
      <protection hidden="1"/>
    </xf>
    <xf numFmtId="165" fontId="22" fillId="3" borderId="20" xfId="4" applyNumberFormat="1" applyAlignment="1" applyProtection="1">
      <alignment horizontal="center" vertical="top" wrapText="1"/>
      <protection hidden="1"/>
    </xf>
    <xf numFmtId="165" fontId="22" fillId="3" borderId="27"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21" fillId="0" borderId="6" xfId="0" applyFont="1" applyBorder="1" applyAlignment="1">
      <alignment horizontal="left"/>
    </xf>
    <xf numFmtId="0" fontId="21" fillId="0" borderId="0" xfId="0" applyFont="1" applyAlignment="1">
      <alignment horizontal="left"/>
    </xf>
    <xf numFmtId="0" fontId="21" fillId="0" borderId="7" xfId="0" applyFont="1" applyBorder="1" applyAlignment="1">
      <alignment horizontal="left"/>
    </xf>
    <xf numFmtId="0" fontId="5" fillId="2" borderId="52" xfId="1" applyBorder="1" applyAlignment="1">
      <alignment horizontal="left" wrapText="1"/>
      <protection locked="0"/>
    </xf>
    <xf numFmtId="0" fontId="5" fillId="2" borderId="46" xfId="1" applyBorder="1" applyAlignment="1">
      <alignment horizontal="left" wrapText="1"/>
      <protection locked="0"/>
    </xf>
    <xf numFmtId="0" fontId="5" fillId="2" borderId="47" xfId="1" applyBorder="1" applyAlignment="1">
      <alignment horizontal="left" wrapText="1"/>
      <protection locked="0"/>
    </xf>
    <xf numFmtId="0" fontId="5" fillId="2" borderId="63" xfId="1" applyBorder="1" applyAlignment="1">
      <alignment horizontal="left" wrapText="1"/>
      <protection locked="0"/>
    </xf>
    <xf numFmtId="0" fontId="5" fillId="2" borderId="30" xfId="1" applyBorder="1" applyAlignment="1">
      <alignment horizontal="left" wrapText="1"/>
      <protection locked="0"/>
    </xf>
    <xf numFmtId="0" fontId="5" fillId="2" borderId="29" xfId="1" applyBorder="1" applyAlignment="1">
      <alignment horizontal="left" wrapText="1"/>
      <protection locked="0"/>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8" fillId="4" borderId="6" xfId="0" quotePrefix="1" applyFont="1" applyFill="1" applyBorder="1" applyAlignment="1">
      <alignment horizontal="left" vertical="top" wrapText="1"/>
    </xf>
    <xf numFmtId="0" fontId="18" fillId="4" borderId="0" xfId="0" applyFont="1" applyFill="1" applyAlignment="1">
      <alignment horizontal="left" vertical="top" wrapText="1"/>
    </xf>
    <xf numFmtId="0" fontId="18" fillId="4" borderId="7" xfId="0" applyFont="1" applyFill="1" applyBorder="1" applyAlignment="1">
      <alignment horizontal="left" vertical="top" wrapText="1"/>
    </xf>
    <xf numFmtId="0" fontId="30" fillId="4" borderId="15" xfId="3" quotePrefix="1" applyFont="1" applyFill="1" applyBorder="1" applyAlignment="1" applyProtection="1">
      <alignment horizontal="left" vertical="top" wrapText="1"/>
    </xf>
    <xf numFmtId="0" fontId="30" fillId="4" borderId="1" xfId="3" applyFont="1" applyFill="1" applyBorder="1" applyAlignment="1" applyProtection="1">
      <alignment horizontal="left" vertical="top" wrapText="1"/>
    </xf>
    <xf numFmtId="0" fontId="30" fillId="4" borderId="16" xfId="3" applyFont="1" applyFill="1" applyBorder="1" applyAlignment="1" applyProtection="1">
      <alignment horizontal="left" vertical="top" wrapText="1"/>
    </xf>
    <xf numFmtId="49" fontId="5" fillId="2" borderId="14" xfId="1" applyNumberFormat="1" applyBorder="1" applyAlignment="1">
      <alignment horizontal="left"/>
      <protection locked="0"/>
    </xf>
    <xf numFmtId="49" fontId="5" fillId="2" borderId="22" xfId="1" applyNumberFormat="1" applyBorder="1" applyAlignment="1">
      <alignment horizontal="left"/>
      <protection locked="0"/>
    </xf>
    <xf numFmtId="49" fontId="5" fillId="2" borderId="52" xfId="1" applyNumberFormat="1" applyBorder="1" applyAlignment="1">
      <alignment horizontal="left"/>
      <protection locked="0"/>
    </xf>
    <xf numFmtId="49" fontId="5" fillId="2" borderId="46" xfId="1" applyNumberFormat="1" applyBorder="1" applyAlignment="1">
      <alignment horizontal="left"/>
      <protection locked="0"/>
    </xf>
    <xf numFmtId="49" fontId="5" fillId="2" borderId="47" xfId="1" applyNumberFormat="1" applyBorder="1" applyAlignment="1">
      <alignment horizontal="left"/>
      <protection locked="0"/>
    </xf>
    <xf numFmtId="0" fontId="0" fillId="0" borderId="52" xfId="0" applyBorder="1"/>
    <xf numFmtId="0" fontId="0" fillId="0" borderId="46" xfId="0" applyBorder="1"/>
    <xf numFmtId="0" fontId="0" fillId="0" borderId="47" xfId="0" applyBorder="1"/>
  </cellXfs>
  <cellStyles count="6">
    <cellStyle name="Calculation" xfId="2" builtinId="22" customBuiltin="1"/>
    <cellStyle name="Hyperlink" xfId="3" builtinId="8"/>
    <cellStyle name="Input" xfId="1" builtinId="20" customBuiltin="1"/>
    <cellStyle name="Normal" xfId="0" builtinId="0"/>
    <cellStyle name="Output" xfId="4" builtinId="21"/>
    <cellStyle name="Per cent" xfId="5" builtinId="5"/>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philm\AppData\Local\Microsoft\Windows\INetCache\Content.Outlook\J47EETY4\Chemical-and-Biochemical-Engineering-F24.xlsx" TargetMode="External"/><Relationship Id="rId1" Type="http://schemas.openxmlformats.org/officeDocument/2006/relationships/externalLinkPath" Target="file:///C:\Users\philm\AppData\Local\Microsoft\Windows\INetCache\Content.Outlook\J47EETY4\Chemical-and-Biochemical-Engineering-F2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O:\ADM\AUS\Public\adm-aus-mscadmissions\MSc\Mandatory_Templates_2022\2025%20templates\on-going\Environmental-Engineering_F24_2.xlsx" TargetMode="External"/><Relationship Id="rId1" Type="http://schemas.openxmlformats.org/officeDocument/2006/relationships/externalLinkPath" Target="on-going/Environmental-Engineering_F24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ide"/>
      <sheetName val="GPA Calculator"/>
      <sheetName val="SOP"/>
      <sheetName val="English"/>
      <sheetName val="Example"/>
      <sheetName val="Setup"/>
      <sheetName val="Countries"/>
    </sheetNames>
    <sheetDataSet>
      <sheetData sheetId="0"/>
      <sheetData sheetId="1"/>
      <sheetData sheetId="2"/>
      <sheetData sheetId="3"/>
      <sheetData sheetId="4"/>
      <sheetData sheetId="5">
        <row r="2">
          <cell r="B2" t="str">
            <v>Chemical and Biochemical Engineering</v>
          </cell>
        </row>
      </sheetData>
      <sheetData sheetId="6">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PA"/>
      <sheetName val="SOP"/>
      <sheetName val="Pre-mapping"/>
      <sheetName val="English"/>
      <sheetName val="Countries"/>
    </sheetNames>
    <sheetDataSet>
      <sheetData sheetId="0"/>
      <sheetData sheetId="1"/>
      <sheetData sheetId="2">
        <row r="2">
          <cell r="A2" t="str">
            <v>Environmental Engineering</v>
          </cell>
        </row>
      </sheetData>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E06C2-CC60-480A-824A-29AAC1893CF7}">
  <sheetPr>
    <tabColor rgb="FF00B050"/>
    <pageSetUpPr fitToPage="1"/>
  </sheetPr>
  <dimension ref="A1:Q172"/>
  <sheetViews>
    <sheetView showGridLines="0" tabSelected="1" topLeftCell="A22" zoomScaleNormal="100" workbookViewId="0">
      <selection activeCell="D34" sqref="D34"/>
    </sheetView>
  </sheetViews>
  <sheetFormatPr defaultColWidth="9.140625" defaultRowHeight="15"/>
  <cols>
    <col min="1" max="1" width="55.140625" style="9" bestFit="1" customWidth="1"/>
    <col min="2" max="2" width="11" style="9" bestFit="1" customWidth="1"/>
    <col min="3" max="3" width="10.85546875" style="9" customWidth="1"/>
    <col min="4" max="4" width="9.140625" style="9"/>
    <col min="5" max="5" width="9.140625" style="9" bestFit="1" customWidth="1"/>
    <col min="6" max="6" width="9.140625" style="9"/>
    <col min="7" max="7" width="9.140625" style="9" customWidth="1"/>
    <col min="8" max="8" width="9.140625" style="9"/>
    <col min="9" max="9" width="14.85546875" style="9" customWidth="1"/>
    <col min="10" max="10" width="46.85546875" style="9" bestFit="1" customWidth="1"/>
    <col min="11" max="11" width="39.42578125" style="9" customWidth="1"/>
    <col min="12" max="12" width="9.140625" style="9" hidden="1" customWidth="1"/>
    <col min="13" max="16384" width="9.140625" style="9"/>
  </cols>
  <sheetData>
    <row r="1" spans="1:17" ht="14.45" customHeight="1">
      <c r="A1" s="131" t="s">
        <v>402</v>
      </c>
      <c r="B1" s="131"/>
      <c r="C1" s="131"/>
      <c r="D1" s="131"/>
      <c r="E1" s="131"/>
      <c r="F1" s="131"/>
      <c r="G1" s="131"/>
      <c r="H1" s="131"/>
      <c r="I1" s="131"/>
      <c r="J1" s="131"/>
      <c r="K1" s="131"/>
      <c r="L1" s="9" t="s">
        <v>388</v>
      </c>
    </row>
    <row r="2" spans="1:17" ht="14.45" customHeight="1">
      <c r="A2" s="131"/>
      <c r="B2" s="131"/>
      <c r="C2" s="131"/>
      <c r="D2" s="131"/>
      <c r="E2" s="131"/>
      <c r="F2" s="131"/>
      <c r="G2" s="131"/>
      <c r="H2" s="131"/>
      <c r="I2" s="131"/>
      <c r="J2" s="131"/>
      <c r="K2" s="131"/>
      <c r="L2" s="9" t="s">
        <v>389</v>
      </c>
      <c r="M2"/>
      <c r="N2"/>
    </row>
    <row r="3" spans="1:17" ht="48.75" customHeight="1">
      <c r="A3" s="132" t="s">
        <v>450</v>
      </c>
      <c r="B3" s="133"/>
      <c r="C3" s="133"/>
      <c r="D3" s="133"/>
      <c r="E3" s="133"/>
      <c r="F3" s="133"/>
      <c r="G3" s="133"/>
      <c r="H3" s="133"/>
      <c r="I3" s="133"/>
      <c r="J3" s="133"/>
      <c r="K3" s="133"/>
      <c r="L3" s="9" t="s">
        <v>390</v>
      </c>
      <c r="M3"/>
      <c r="N3"/>
    </row>
    <row r="4" spans="1:17" ht="15.75">
      <c r="A4" s="12"/>
      <c r="B4" s="12"/>
      <c r="C4" s="12"/>
      <c r="D4" s="12"/>
      <c r="E4" s="12"/>
      <c r="F4" s="12"/>
      <c r="G4" s="12"/>
      <c r="H4" s="12"/>
      <c r="I4" s="12"/>
      <c r="J4" s="12"/>
      <c r="K4" s="12"/>
      <c r="L4" s="9" t="s">
        <v>391</v>
      </c>
    </row>
    <row r="5" spans="1:17" ht="15.75">
      <c r="A5" s="76" t="s">
        <v>321</v>
      </c>
      <c r="B5" s="12"/>
      <c r="C5" s="12"/>
      <c r="D5" s="12"/>
      <c r="E5" s="12"/>
      <c r="F5" s="12"/>
      <c r="G5" s="12"/>
      <c r="H5" s="12"/>
      <c r="I5" s="12"/>
      <c r="J5" s="12"/>
      <c r="K5" s="12"/>
      <c r="L5" s="9" t="s">
        <v>392</v>
      </c>
    </row>
    <row r="6" spans="1:17">
      <c r="A6" s="62" t="s">
        <v>265</v>
      </c>
      <c r="B6" s="126"/>
      <c r="C6" s="127"/>
      <c r="D6" s="127"/>
      <c r="E6" s="127"/>
      <c r="F6" s="127"/>
      <c r="G6" s="127"/>
      <c r="H6" s="127"/>
      <c r="I6" s="127"/>
      <c r="J6"/>
      <c r="K6"/>
    </row>
    <row r="7" spans="1:17">
      <c r="A7" s="65" t="s">
        <v>263</v>
      </c>
      <c r="B7" s="126"/>
      <c r="C7" s="127"/>
      <c r="D7" s="127"/>
      <c r="E7" s="127"/>
      <c r="F7" s="127"/>
      <c r="G7" s="127"/>
      <c r="H7" s="127"/>
      <c r="I7" s="127"/>
      <c r="J7"/>
      <c r="K7"/>
    </row>
    <row r="8" spans="1:17">
      <c r="A8" s="62" t="s">
        <v>264</v>
      </c>
      <c r="B8" s="126"/>
      <c r="C8" s="127"/>
      <c r="D8" s="127"/>
      <c r="E8" s="127"/>
      <c r="F8" s="127"/>
      <c r="G8" s="127"/>
      <c r="H8" s="127"/>
      <c r="I8" s="127"/>
      <c r="J8"/>
      <c r="K8"/>
    </row>
    <row r="9" spans="1:17">
      <c r="J9"/>
      <c r="K9"/>
    </row>
    <row r="10" spans="1:17">
      <c r="A10" s="64" t="s">
        <v>320</v>
      </c>
      <c r="J10"/>
      <c r="K10"/>
    </row>
    <row r="11" spans="1:17">
      <c r="A11" s="62" t="s">
        <v>258</v>
      </c>
      <c r="B11" s="126"/>
      <c r="C11" s="127"/>
      <c r="D11" s="127"/>
      <c r="E11" s="127"/>
      <c r="F11" s="127"/>
      <c r="G11" s="127"/>
      <c r="H11" s="127"/>
      <c r="I11" s="127"/>
      <c r="J11"/>
      <c r="K11"/>
    </row>
    <row r="12" spans="1:17">
      <c r="A12" s="21" t="s">
        <v>393</v>
      </c>
      <c r="B12" s="126"/>
      <c r="C12" s="127"/>
      <c r="D12" s="127"/>
      <c r="E12" s="127"/>
      <c r="F12" s="127"/>
      <c r="G12" s="127"/>
      <c r="H12" s="127"/>
      <c r="I12" s="127"/>
      <c r="J12"/>
      <c r="K12"/>
    </row>
    <row r="13" spans="1:17">
      <c r="A13" s="62" t="s">
        <v>266</v>
      </c>
      <c r="B13" s="16"/>
      <c r="C13" s="2"/>
      <c r="F13" s="1"/>
      <c r="G13" s="1"/>
    </row>
    <row r="14" spans="1:17">
      <c r="A14" s="62" t="s">
        <v>262</v>
      </c>
      <c r="B14" s="74"/>
      <c r="C14" s="2"/>
      <c r="F14" s="1"/>
      <c r="G14" s="1"/>
      <c r="H14" s="2"/>
    </row>
    <row r="15" spans="1:17">
      <c r="Q15" s="13"/>
    </row>
    <row r="16" spans="1:17">
      <c r="A16" s="64" t="s">
        <v>319</v>
      </c>
    </row>
    <row r="17" spans="1:12">
      <c r="A17" s="62" t="s">
        <v>259</v>
      </c>
      <c r="B17" s="20"/>
      <c r="C17" s="2"/>
      <c r="F17" s="1"/>
      <c r="G17" s="1"/>
      <c r="H17" s="17" t="s">
        <v>322</v>
      </c>
      <c r="I17" s="60" t="str">
        <f>IFERROR(SUMPRODUCT(B27:B116,C27:C116)/SUM(B27:B116)," ")</f>
        <v xml:space="preserve"> </v>
      </c>
      <c r="J17" s="2" t="s">
        <v>316</v>
      </c>
    </row>
    <row r="18" spans="1:12">
      <c r="A18" s="62" t="s">
        <v>260</v>
      </c>
      <c r="B18" s="63"/>
      <c r="C18" s="2"/>
      <c r="F18" s="1"/>
      <c r="G18" s="1"/>
      <c r="H18" s="17" t="s">
        <v>396</v>
      </c>
      <c r="I18" s="60" t="str">
        <f>IFERROR(SUMPRODUCT(D25:H25,D26:H26)/(SUM(D25:H25))," ")</f>
        <v xml:space="preserve"> </v>
      </c>
      <c r="J18" s="2" t="s">
        <v>317</v>
      </c>
    </row>
    <row r="19" spans="1:12">
      <c r="A19" s="62" t="s">
        <v>261</v>
      </c>
      <c r="B19" s="20"/>
      <c r="C19" s="2"/>
      <c r="F19" s="1"/>
      <c r="G19" s="1"/>
    </row>
    <row r="20" spans="1:12">
      <c r="A20" s="1"/>
      <c r="C20" s="2"/>
      <c r="F20" s="1"/>
      <c r="G20" s="1"/>
      <c r="H20" s="17"/>
    </row>
    <row r="21" spans="1:12">
      <c r="A21" s="1"/>
      <c r="I21" s="61"/>
      <c r="J21" s="61"/>
    </row>
    <row r="22" spans="1:12" ht="15.75" thickBot="1">
      <c r="J22"/>
      <c r="K22"/>
    </row>
    <row r="23" spans="1:12" ht="15.75" thickBot="1">
      <c r="A23" s="64" t="s">
        <v>318</v>
      </c>
      <c r="D23" s="128" t="s">
        <v>452</v>
      </c>
      <c r="E23" s="129"/>
      <c r="F23" s="129"/>
      <c r="G23" s="129"/>
      <c r="H23" s="129"/>
      <c r="I23" s="130"/>
      <c r="J23"/>
      <c r="K23"/>
    </row>
    <row r="24" spans="1:12" ht="267" customHeight="1" thickBot="1">
      <c r="A24" s="75" t="s">
        <v>451</v>
      </c>
      <c r="B24" s="80" t="s">
        <v>453</v>
      </c>
      <c r="C24" s="81" t="s">
        <v>454</v>
      </c>
      <c r="D24" s="78" t="s">
        <v>398</v>
      </c>
      <c r="E24" s="79" t="s">
        <v>399</v>
      </c>
      <c r="F24" s="79" t="s">
        <v>400</v>
      </c>
      <c r="G24" s="79" t="s">
        <v>401</v>
      </c>
      <c r="H24" s="79" t="s">
        <v>397</v>
      </c>
      <c r="I24" s="117" t="s">
        <v>392</v>
      </c>
      <c r="J24" s="77"/>
      <c r="K24" s="77"/>
      <c r="L24"/>
    </row>
    <row r="25" spans="1:12" ht="15" customHeight="1" thickBot="1">
      <c r="A25" s="82" t="s">
        <v>455</v>
      </c>
      <c r="B25" s="110">
        <f>SUM(B27:B125,B127:B146)</f>
        <v>0</v>
      </c>
      <c r="C25" s="111"/>
      <c r="D25" s="113">
        <f>IFERROR(SUMPRODUCT($B$27:$B$146,D$27:D$146)/100,"")</f>
        <v>0</v>
      </c>
      <c r="E25" s="113">
        <f>IFERROR(SUMPRODUCT($B$27:$B$146,E$27:E$146)/100,"")</f>
        <v>0</v>
      </c>
      <c r="F25" s="113">
        <f t="shared" ref="F25:H25" si="0">IFERROR(SUMPRODUCT($B$27:$B$146,F$27:F$146)/100,"")</f>
        <v>0</v>
      </c>
      <c r="G25" s="113">
        <f t="shared" si="0"/>
        <v>0</v>
      </c>
      <c r="H25" s="113">
        <f t="shared" si="0"/>
        <v>0</v>
      </c>
      <c r="I25" s="115" t="str">
        <f>IFERROR((B25-SUM(D25:H25))/B25,"")</f>
        <v/>
      </c>
      <c r="L25"/>
    </row>
    <row r="26" spans="1:12" ht="28.5" thickBot="1">
      <c r="A26" s="82" t="s">
        <v>455</v>
      </c>
      <c r="B26" s="118"/>
      <c r="C26" s="83">
        <f>IFERROR(AVERAGE(C27:C125),)</f>
        <v>0</v>
      </c>
      <c r="D26" s="114">
        <f t="shared" ref="D26:F26" si="1">IFERROR(SUMPRODUCT($B$27:$B$125,$C$27:$C$125,D27:D125)/SUMPRODUCT($B$27:$B$125,D27:D125),0)</f>
        <v>0</v>
      </c>
      <c r="E26" s="114">
        <f t="shared" si="1"/>
        <v>0</v>
      </c>
      <c r="F26" s="114">
        <f t="shared" si="1"/>
        <v>0</v>
      </c>
      <c r="G26" s="114">
        <f>IFERROR(SUMPRODUCT($B$27:$B$125,$C$27:$C$125,G27:G125)/SUMPRODUCT($B$27:$B$125,G27:G125),0)</f>
        <v>0</v>
      </c>
      <c r="H26" s="114">
        <f>IFERROR(SUMPRODUCT($B$27:$B$125,$C$27:$C$125,H27:H125)/SUMPRODUCT($B$27:$B$125,H27:H125),0)</f>
        <v>0</v>
      </c>
      <c r="I26" s="84">
        <f>IFERROR(SUMPRODUCT($B$27:$B$125,$C$27:$C$125,I27:I125)/SUMPRODUCT($B$27:$B$125,I27:I125),0)</f>
        <v>0</v>
      </c>
      <c r="J26" s="66" t="s">
        <v>403</v>
      </c>
      <c r="K26" s="67" t="s">
        <v>395</v>
      </c>
      <c r="L26"/>
    </row>
    <row r="27" spans="1:12">
      <c r="A27" s="16" t="s">
        <v>257</v>
      </c>
      <c r="B27" s="68"/>
      <c r="C27" s="108"/>
      <c r="D27" s="109"/>
      <c r="E27" s="68"/>
      <c r="F27" s="68"/>
      <c r="G27" s="68"/>
      <c r="H27" s="68"/>
      <c r="I27" s="69" t="str">
        <f t="shared" ref="I27:I98" si="2">IF(ISBLANK(B27)," ",100-SUM(D27:H27))</f>
        <v xml:space="preserve"> </v>
      </c>
      <c r="J27" s="57"/>
      <c r="K27" s="57"/>
      <c r="L27"/>
    </row>
    <row r="28" spans="1:12">
      <c r="A28" s="16" t="s">
        <v>267</v>
      </c>
      <c r="B28" s="16"/>
      <c r="C28" s="56"/>
      <c r="D28" s="59"/>
      <c r="E28" s="16"/>
      <c r="F28" s="16"/>
      <c r="G28" s="16"/>
      <c r="H28" s="16"/>
      <c r="I28" s="58" t="str">
        <f t="shared" si="2"/>
        <v xml:space="preserve"> </v>
      </c>
      <c r="J28" s="57"/>
      <c r="K28" s="57"/>
      <c r="L28"/>
    </row>
    <row r="29" spans="1:12">
      <c r="A29" s="16" t="s">
        <v>268</v>
      </c>
      <c r="B29" s="16"/>
      <c r="C29" s="56"/>
      <c r="D29" s="59"/>
      <c r="E29" s="16"/>
      <c r="F29" s="16"/>
      <c r="G29" s="16"/>
      <c r="H29" s="16"/>
      <c r="I29" s="58" t="str">
        <f t="shared" si="2"/>
        <v xml:space="preserve"> </v>
      </c>
      <c r="J29" s="57"/>
      <c r="K29" s="57"/>
      <c r="L29"/>
    </row>
    <row r="30" spans="1:12">
      <c r="A30" s="16" t="s">
        <v>269</v>
      </c>
      <c r="B30" s="16"/>
      <c r="C30" s="56"/>
      <c r="D30" s="59"/>
      <c r="E30" s="16"/>
      <c r="F30" s="16"/>
      <c r="G30" s="16"/>
      <c r="H30" s="16"/>
      <c r="I30" s="58" t="str">
        <f t="shared" si="2"/>
        <v xml:space="preserve"> </v>
      </c>
      <c r="J30" s="57"/>
      <c r="K30" s="57"/>
      <c r="L30"/>
    </row>
    <row r="31" spans="1:12">
      <c r="A31" s="16" t="s">
        <v>270</v>
      </c>
      <c r="B31" s="16"/>
      <c r="C31" s="56"/>
      <c r="D31" s="59"/>
      <c r="E31" s="16"/>
      <c r="F31" s="16"/>
      <c r="G31" s="16"/>
      <c r="H31" s="16"/>
      <c r="I31" s="58" t="str">
        <f t="shared" si="2"/>
        <v xml:space="preserve"> </v>
      </c>
      <c r="J31" s="57"/>
      <c r="K31" s="57"/>
      <c r="L31"/>
    </row>
    <row r="32" spans="1:12">
      <c r="A32" s="16" t="s">
        <v>271</v>
      </c>
      <c r="B32" s="16"/>
      <c r="C32" s="56"/>
      <c r="D32" s="59"/>
      <c r="E32" s="16"/>
      <c r="F32" s="16"/>
      <c r="G32" s="16"/>
      <c r="H32" s="16"/>
      <c r="I32" s="58" t="str">
        <f t="shared" si="2"/>
        <v xml:space="preserve"> </v>
      </c>
      <c r="J32" s="57"/>
      <c r="K32" s="57"/>
      <c r="L32"/>
    </row>
    <row r="33" spans="1:12">
      <c r="A33" s="16" t="s">
        <v>272</v>
      </c>
      <c r="B33" s="16"/>
      <c r="C33" s="56"/>
      <c r="D33" s="59"/>
      <c r="E33" s="16"/>
      <c r="F33" s="16"/>
      <c r="G33" s="16"/>
      <c r="H33" s="16"/>
      <c r="I33" s="58" t="str">
        <f t="shared" si="2"/>
        <v xml:space="preserve"> </v>
      </c>
      <c r="J33" s="57"/>
      <c r="K33" s="57"/>
      <c r="L33"/>
    </row>
    <row r="34" spans="1:12">
      <c r="A34" s="16" t="s">
        <v>273</v>
      </c>
      <c r="B34" s="16"/>
      <c r="C34" s="56"/>
      <c r="D34" s="59"/>
      <c r="E34" s="16"/>
      <c r="F34" s="16"/>
      <c r="G34" s="16"/>
      <c r="H34" s="16"/>
      <c r="I34" s="58" t="str">
        <f t="shared" si="2"/>
        <v xml:space="preserve"> </v>
      </c>
      <c r="J34" s="57"/>
      <c r="K34" s="57"/>
      <c r="L34"/>
    </row>
    <row r="35" spans="1:12">
      <c r="A35" s="16" t="s">
        <v>274</v>
      </c>
      <c r="B35" s="16"/>
      <c r="C35" s="56"/>
      <c r="D35" s="59"/>
      <c r="E35" s="16"/>
      <c r="F35" s="16"/>
      <c r="G35" s="16"/>
      <c r="H35" s="16"/>
      <c r="I35" s="58" t="str">
        <f t="shared" si="2"/>
        <v xml:space="preserve"> </v>
      </c>
      <c r="J35" s="57"/>
      <c r="K35" s="57"/>
      <c r="L35"/>
    </row>
    <row r="36" spans="1:12">
      <c r="A36" s="16" t="s">
        <v>275</v>
      </c>
      <c r="B36" s="16"/>
      <c r="C36" s="56"/>
      <c r="D36" s="59"/>
      <c r="E36" s="16"/>
      <c r="F36" s="16"/>
      <c r="G36" s="16"/>
      <c r="H36" s="16"/>
      <c r="I36" s="58" t="str">
        <f t="shared" si="2"/>
        <v xml:space="preserve"> </v>
      </c>
      <c r="J36" s="57"/>
      <c r="K36" s="57"/>
      <c r="L36"/>
    </row>
    <row r="37" spans="1:12">
      <c r="A37" s="16" t="s">
        <v>276</v>
      </c>
      <c r="B37" s="16"/>
      <c r="C37" s="56"/>
      <c r="D37" s="59"/>
      <c r="E37" s="16"/>
      <c r="F37" s="16"/>
      <c r="G37" s="16"/>
      <c r="H37" s="16"/>
      <c r="I37" s="58" t="str">
        <f t="shared" si="2"/>
        <v xml:space="preserve"> </v>
      </c>
      <c r="J37" s="57"/>
      <c r="K37" s="57"/>
      <c r="L37"/>
    </row>
    <row r="38" spans="1:12">
      <c r="A38" s="16" t="s">
        <v>277</v>
      </c>
      <c r="B38" s="16"/>
      <c r="C38" s="56"/>
      <c r="D38" s="59"/>
      <c r="E38" s="16"/>
      <c r="F38" s="16"/>
      <c r="G38" s="16"/>
      <c r="H38" s="16"/>
      <c r="I38" s="58" t="str">
        <f t="shared" si="2"/>
        <v xml:space="preserve"> </v>
      </c>
      <c r="J38" s="57"/>
      <c r="K38" s="57"/>
      <c r="L38"/>
    </row>
    <row r="39" spans="1:12">
      <c r="A39" s="16" t="s">
        <v>278</v>
      </c>
      <c r="B39" s="16"/>
      <c r="C39" s="56"/>
      <c r="D39" s="59"/>
      <c r="E39" s="16"/>
      <c r="F39" s="16"/>
      <c r="G39" s="16"/>
      <c r="H39" s="16"/>
      <c r="I39" s="58" t="str">
        <f t="shared" si="2"/>
        <v xml:space="preserve"> </v>
      </c>
      <c r="J39" s="57"/>
      <c r="K39" s="57"/>
      <c r="L39"/>
    </row>
    <row r="40" spans="1:12">
      <c r="A40" s="16" t="s">
        <v>279</v>
      </c>
      <c r="B40" s="16"/>
      <c r="C40" s="56"/>
      <c r="D40" s="59"/>
      <c r="E40" s="16"/>
      <c r="F40" s="16"/>
      <c r="G40" s="16"/>
      <c r="H40" s="16"/>
      <c r="I40" s="58" t="str">
        <f t="shared" si="2"/>
        <v xml:space="preserve"> </v>
      </c>
      <c r="J40" s="57"/>
      <c r="K40" s="57"/>
      <c r="L40"/>
    </row>
    <row r="41" spans="1:12">
      <c r="A41" s="16" t="s">
        <v>280</v>
      </c>
      <c r="B41" s="16"/>
      <c r="C41" s="56"/>
      <c r="D41" s="59"/>
      <c r="E41" s="16"/>
      <c r="F41" s="16"/>
      <c r="G41" s="16"/>
      <c r="H41" s="16"/>
      <c r="I41" s="58" t="str">
        <f t="shared" si="2"/>
        <v xml:space="preserve"> </v>
      </c>
      <c r="J41" s="57"/>
      <c r="K41" s="57"/>
      <c r="L41"/>
    </row>
    <row r="42" spans="1:12">
      <c r="A42" s="16" t="s">
        <v>281</v>
      </c>
      <c r="B42" s="16"/>
      <c r="C42" s="56"/>
      <c r="D42" s="59"/>
      <c r="E42" s="16"/>
      <c r="F42" s="16"/>
      <c r="G42" s="16"/>
      <c r="H42" s="16"/>
      <c r="I42" s="58" t="str">
        <f t="shared" si="2"/>
        <v xml:space="preserve"> </v>
      </c>
      <c r="J42" s="57"/>
      <c r="K42" s="57"/>
      <c r="L42"/>
    </row>
    <row r="43" spans="1:12">
      <c r="A43" s="16" t="s">
        <v>282</v>
      </c>
      <c r="B43" s="16"/>
      <c r="C43" s="56"/>
      <c r="D43" s="59"/>
      <c r="E43" s="16"/>
      <c r="F43" s="16"/>
      <c r="G43" s="16"/>
      <c r="H43" s="16"/>
      <c r="I43" s="58" t="str">
        <f t="shared" si="2"/>
        <v xml:space="preserve"> </v>
      </c>
      <c r="J43" s="57"/>
      <c r="K43" s="57"/>
      <c r="L43"/>
    </row>
    <row r="44" spans="1:12">
      <c r="A44" s="16" t="s">
        <v>283</v>
      </c>
      <c r="B44" s="16"/>
      <c r="C44" s="56"/>
      <c r="D44" s="59"/>
      <c r="E44" s="16"/>
      <c r="F44" s="16"/>
      <c r="G44" s="16"/>
      <c r="H44" s="16"/>
      <c r="I44" s="58" t="str">
        <f t="shared" si="2"/>
        <v xml:space="preserve"> </v>
      </c>
      <c r="J44" s="57"/>
      <c r="K44" s="57"/>
      <c r="L44"/>
    </row>
    <row r="45" spans="1:12">
      <c r="A45" s="16" t="s">
        <v>284</v>
      </c>
      <c r="B45" s="16"/>
      <c r="C45" s="56"/>
      <c r="D45" s="59"/>
      <c r="E45" s="16"/>
      <c r="F45" s="16"/>
      <c r="G45" s="16"/>
      <c r="H45" s="16"/>
      <c r="I45" s="58" t="str">
        <f t="shared" si="2"/>
        <v xml:space="preserve"> </v>
      </c>
      <c r="J45" s="57"/>
      <c r="K45" s="57"/>
      <c r="L45"/>
    </row>
    <row r="46" spans="1:12">
      <c r="A46" s="16" t="s">
        <v>285</v>
      </c>
      <c r="B46" s="16"/>
      <c r="C46" s="56"/>
      <c r="D46" s="59"/>
      <c r="E46" s="16"/>
      <c r="F46" s="16"/>
      <c r="G46" s="16"/>
      <c r="H46" s="16"/>
      <c r="I46" s="58" t="str">
        <f t="shared" si="2"/>
        <v xml:space="preserve"> </v>
      </c>
      <c r="J46" s="57"/>
      <c r="K46" s="57"/>
      <c r="L46"/>
    </row>
    <row r="47" spans="1:12">
      <c r="A47" s="16" t="s">
        <v>286</v>
      </c>
      <c r="B47" s="16"/>
      <c r="C47" s="56"/>
      <c r="D47" s="59"/>
      <c r="E47" s="16"/>
      <c r="F47" s="16"/>
      <c r="G47" s="16"/>
      <c r="H47" s="16"/>
      <c r="I47" s="58" t="str">
        <f t="shared" si="2"/>
        <v xml:space="preserve"> </v>
      </c>
      <c r="J47" s="57"/>
      <c r="K47" s="57"/>
      <c r="L47"/>
    </row>
    <row r="48" spans="1:12">
      <c r="A48" s="16" t="s">
        <v>287</v>
      </c>
      <c r="B48" s="16"/>
      <c r="C48" s="56"/>
      <c r="D48" s="59"/>
      <c r="E48" s="16"/>
      <c r="F48" s="16"/>
      <c r="G48" s="16"/>
      <c r="H48" s="16"/>
      <c r="I48" s="58" t="str">
        <f t="shared" si="2"/>
        <v xml:space="preserve"> </v>
      </c>
      <c r="J48" s="57"/>
      <c r="K48" s="57"/>
      <c r="L48"/>
    </row>
    <row r="49" spans="1:12">
      <c r="A49" s="16" t="s">
        <v>288</v>
      </c>
      <c r="B49" s="16"/>
      <c r="C49" s="56"/>
      <c r="D49" s="59"/>
      <c r="E49" s="16"/>
      <c r="F49" s="16"/>
      <c r="G49" s="16"/>
      <c r="H49" s="16"/>
      <c r="I49" s="58" t="str">
        <f t="shared" si="2"/>
        <v xml:space="preserve"> </v>
      </c>
      <c r="J49" s="57"/>
      <c r="K49" s="57"/>
      <c r="L49"/>
    </row>
    <row r="50" spans="1:12">
      <c r="A50" s="16" t="s">
        <v>289</v>
      </c>
      <c r="B50" s="16"/>
      <c r="C50" s="56"/>
      <c r="D50" s="59"/>
      <c r="E50" s="16"/>
      <c r="F50" s="16"/>
      <c r="G50" s="16"/>
      <c r="H50" s="16"/>
      <c r="I50" s="58" t="str">
        <f t="shared" si="2"/>
        <v xml:space="preserve"> </v>
      </c>
      <c r="J50" s="57"/>
      <c r="K50" s="57"/>
      <c r="L50"/>
    </row>
    <row r="51" spans="1:12">
      <c r="A51" s="16" t="s">
        <v>290</v>
      </c>
      <c r="B51" s="16"/>
      <c r="C51" s="56"/>
      <c r="D51" s="59"/>
      <c r="E51" s="16"/>
      <c r="F51" s="16"/>
      <c r="G51" s="16"/>
      <c r="H51" s="16"/>
      <c r="I51" s="58" t="str">
        <f t="shared" si="2"/>
        <v xml:space="preserve"> </v>
      </c>
      <c r="J51" s="57"/>
      <c r="K51" s="57"/>
      <c r="L51"/>
    </row>
    <row r="52" spans="1:12">
      <c r="A52" s="16" t="s">
        <v>291</v>
      </c>
      <c r="B52" s="16"/>
      <c r="C52" s="56"/>
      <c r="D52" s="59"/>
      <c r="E52" s="16"/>
      <c r="F52" s="16"/>
      <c r="G52" s="16"/>
      <c r="H52" s="16"/>
      <c r="I52" s="58" t="str">
        <f t="shared" si="2"/>
        <v xml:space="preserve"> </v>
      </c>
      <c r="J52" s="57"/>
      <c r="K52" s="57"/>
      <c r="L52"/>
    </row>
    <row r="53" spans="1:12">
      <c r="A53" s="16" t="s">
        <v>292</v>
      </c>
      <c r="B53" s="16"/>
      <c r="C53" s="56"/>
      <c r="D53" s="59"/>
      <c r="E53" s="16"/>
      <c r="F53" s="16"/>
      <c r="G53" s="16"/>
      <c r="H53" s="16"/>
      <c r="I53" s="58" t="str">
        <f t="shared" si="2"/>
        <v xml:space="preserve"> </v>
      </c>
      <c r="J53" s="57"/>
      <c r="K53" s="57"/>
      <c r="L53"/>
    </row>
    <row r="54" spans="1:12">
      <c r="A54" s="16" t="s">
        <v>293</v>
      </c>
      <c r="B54" s="16"/>
      <c r="C54" s="56"/>
      <c r="D54" s="59"/>
      <c r="E54" s="16"/>
      <c r="F54" s="16"/>
      <c r="G54" s="16"/>
      <c r="H54" s="16"/>
      <c r="I54" s="58" t="str">
        <f t="shared" si="2"/>
        <v xml:space="preserve"> </v>
      </c>
      <c r="J54" s="57"/>
      <c r="K54" s="57"/>
      <c r="L54"/>
    </row>
    <row r="55" spans="1:12">
      <c r="A55" s="16" t="s">
        <v>294</v>
      </c>
      <c r="B55" s="16"/>
      <c r="C55" s="56"/>
      <c r="D55" s="59"/>
      <c r="E55" s="16"/>
      <c r="F55" s="16"/>
      <c r="G55" s="16"/>
      <c r="H55" s="16"/>
      <c r="I55" s="58" t="str">
        <f t="shared" si="2"/>
        <v xml:space="preserve"> </v>
      </c>
      <c r="J55" s="57"/>
      <c r="K55" s="57"/>
      <c r="L55"/>
    </row>
    <row r="56" spans="1:12">
      <c r="A56" s="16" t="s">
        <v>295</v>
      </c>
      <c r="B56" s="16"/>
      <c r="C56" s="56"/>
      <c r="D56" s="59"/>
      <c r="E56" s="16"/>
      <c r="F56" s="16"/>
      <c r="G56" s="16"/>
      <c r="H56" s="16"/>
      <c r="I56" s="58" t="str">
        <f t="shared" si="2"/>
        <v xml:space="preserve"> </v>
      </c>
      <c r="J56" s="57"/>
      <c r="K56" s="57"/>
      <c r="L56"/>
    </row>
    <row r="57" spans="1:12">
      <c r="A57" s="16" t="s">
        <v>296</v>
      </c>
      <c r="B57" s="16"/>
      <c r="C57" s="56"/>
      <c r="D57" s="59"/>
      <c r="E57" s="16"/>
      <c r="F57" s="16"/>
      <c r="G57" s="16"/>
      <c r="H57" s="16"/>
      <c r="I57" s="58" t="str">
        <f t="shared" si="2"/>
        <v xml:space="preserve"> </v>
      </c>
      <c r="J57" s="57"/>
      <c r="K57" s="57"/>
      <c r="L57"/>
    </row>
    <row r="58" spans="1:12">
      <c r="A58" s="16" t="s">
        <v>297</v>
      </c>
      <c r="B58" s="16"/>
      <c r="C58" s="56"/>
      <c r="D58" s="59"/>
      <c r="E58" s="16"/>
      <c r="F58" s="16"/>
      <c r="G58" s="16"/>
      <c r="H58" s="16"/>
      <c r="I58" s="58" t="str">
        <f t="shared" si="2"/>
        <v xml:space="preserve"> </v>
      </c>
      <c r="J58" s="57"/>
      <c r="K58" s="57"/>
      <c r="L58"/>
    </row>
    <row r="59" spans="1:12">
      <c r="A59" s="16" t="s">
        <v>298</v>
      </c>
      <c r="B59" s="16"/>
      <c r="C59" s="56"/>
      <c r="D59" s="59"/>
      <c r="E59" s="16"/>
      <c r="F59" s="16"/>
      <c r="G59" s="16"/>
      <c r="H59" s="16"/>
      <c r="I59" s="58" t="str">
        <f t="shared" si="2"/>
        <v xml:space="preserve"> </v>
      </c>
      <c r="J59" s="57"/>
      <c r="K59" s="57"/>
      <c r="L59"/>
    </row>
    <row r="60" spans="1:12">
      <c r="A60" s="16" t="s">
        <v>299</v>
      </c>
      <c r="B60" s="16"/>
      <c r="C60" s="56"/>
      <c r="D60" s="59"/>
      <c r="E60" s="16"/>
      <c r="F60" s="16"/>
      <c r="G60" s="16"/>
      <c r="H60" s="16"/>
      <c r="I60" s="58" t="str">
        <f t="shared" si="2"/>
        <v xml:space="preserve"> </v>
      </c>
      <c r="J60" s="57"/>
      <c r="K60" s="57"/>
      <c r="L60"/>
    </row>
    <row r="61" spans="1:12">
      <c r="A61" s="16" t="s">
        <v>300</v>
      </c>
      <c r="B61" s="16"/>
      <c r="C61" s="56"/>
      <c r="D61" s="59"/>
      <c r="E61" s="16"/>
      <c r="F61" s="16"/>
      <c r="G61" s="16"/>
      <c r="H61" s="16"/>
      <c r="I61" s="58" t="str">
        <f t="shared" si="2"/>
        <v xml:space="preserve"> </v>
      </c>
      <c r="J61" s="57"/>
      <c r="K61" s="57"/>
      <c r="L61"/>
    </row>
    <row r="62" spans="1:12">
      <c r="A62" s="16" t="s">
        <v>301</v>
      </c>
      <c r="B62" s="16"/>
      <c r="C62" s="56"/>
      <c r="D62" s="59"/>
      <c r="E62" s="16"/>
      <c r="F62" s="16"/>
      <c r="G62" s="16"/>
      <c r="H62" s="16"/>
      <c r="I62" s="58" t="str">
        <f t="shared" si="2"/>
        <v xml:space="preserve"> </v>
      </c>
      <c r="J62" s="57"/>
      <c r="K62" s="57"/>
      <c r="L62"/>
    </row>
    <row r="63" spans="1:12">
      <c r="A63" s="16" t="s">
        <v>302</v>
      </c>
      <c r="B63" s="16"/>
      <c r="C63" s="56"/>
      <c r="D63" s="59"/>
      <c r="E63" s="16"/>
      <c r="F63" s="16"/>
      <c r="G63" s="16"/>
      <c r="H63" s="16"/>
      <c r="I63" s="58" t="str">
        <f t="shared" si="2"/>
        <v xml:space="preserve"> </v>
      </c>
      <c r="J63" s="57"/>
      <c r="K63" s="57"/>
      <c r="L63"/>
    </row>
    <row r="64" spans="1:12">
      <c r="A64" s="16" t="s">
        <v>303</v>
      </c>
      <c r="B64" s="16"/>
      <c r="C64" s="56"/>
      <c r="D64" s="59"/>
      <c r="E64" s="16"/>
      <c r="F64" s="16"/>
      <c r="G64" s="16"/>
      <c r="H64" s="16"/>
      <c r="I64" s="58" t="str">
        <f t="shared" si="2"/>
        <v xml:space="preserve"> </v>
      </c>
      <c r="J64" s="57"/>
      <c r="K64" s="57"/>
      <c r="L64"/>
    </row>
    <row r="65" spans="1:12">
      <c r="A65" s="16" t="s">
        <v>304</v>
      </c>
      <c r="B65" s="16"/>
      <c r="C65" s="56"/>
      <c r="D65" s="59"/>
      <c r="E65" s="16"/>
      <c r="F65" s="16"/>
      <c r="G65" s="16"/>
      <c r="H65" s="16"/>
      <c r="I65" s="58" t="str">
        <f t="shared" si="2"/>
        <v xml:space="preserve"> </v>
      </c>
      <c r="J65" s="57"/>
      <c r="K65" s="57"/>
      <c r="L65"/>
    </row>
    <row r="66" spans="1:12">
      <c r="A66" s="16" t="s">
        <v>305</v>
      </c>
      <c r="B66" s="16"/>
      <c r="C66" s="56"/>
      <c r="D66" s="59"/>
      <c r="E66" s="16"/>
      <c r="F66" s="16"/>
      <c r="G66" s="16"/>
      <c r="H66" s="16"/>
      <c r="I66" s="58" t="str">
        <f t="shared" si="2"/>
        <v xml:space="preserve"> </v>
      </c>
      <c r="J66" s="57"/>
      <c r="K66" s="57"/>
      <c r="L66"/>
    </row>
    <row r="67" spans="1:12">
      <c r="A67" s="16" t="s">
        <v>306</v>
      </c>
      <c r="B67" s="16"/>
      <c r="C67" s="56"/>
      <c r="D67" s="59"/>
      <c r="E67" s="16"/>
      <c r="F67" s="16"/>
      <c r="G67" s="16"/>
      <c r="H67" s="16"/>
      <c r="I67" s="58" t="str">
        <f t="shared" si="2"/>
        <v xml:space="preserve"> </v>
      </c>
      <c r="J67" s="57"/>
      <c r="K67" s="57"/>
      <c r="L67"/>
    </row>
    <row r="68" spans="1:12">
      <c r="A68" s="16" t="s">
        <v>307</v>
      </c>
      <c r="B68" s="16"/>
      <c r="C68" s="56"/>
      <c r="D68" s="59"/>
      <c r="E68" s="16"/>
      <c r="F68" s="16"/>
      <c r="G68" s="16"/>
      <c r="H68" s="16"/>
      <c r="I68" s="58" t="str">
        <f t="shared" si="2"/>
        <v xml:space="preserve"> </v>
      </c>
      <c r="J68" s="57"/>
      <c r="K68" s="57"/>
      <c r="L68"/>
    </row>
    <row r="69" spans="1:12">
      <c r="A69" s="16" t="s">
        <v>308</v>
      </c>
      <c r="B69" s="16"/>
      <c r="C69" s="56"/>
      <c r="D69" s="59"/>
      <c r="E69" s="16"/>
      <c r="F69" s="16"/>
      <c r="G69" s="16"/>
      <c r="H69" s="16"/>
      <c r="I69" s="58" t="str">
        <f t="shared" si="2"/>
        <v xml:space="preserve"> </v>
      </c>
      <c r="J69" s="57"/>
      <c r="K69" s="57"/>
      <c r="L69"/>
    </row>
    <row r="70" spans="1:12">
      <c r="A70" s="16" t="s">
        <v>309</v>
      </c>
      <c r="B70" s="16"/>
      <c r="C70" s="56"/>
      <c r="D70" s="59"/>
      <c r="E70" s="16"/>
      <c r="F70" s="16"/>
      <c r="G70" s="16"/>
      <c r="H70" s="16"/>
      <c r="I70" s="58" t="str">
        <f t="shared" si="2"/>
        <v xml:space="preserve"> </v>
      </c>
      <c r="J70" s="57"/>
      <c r="K70" s="57"/>
      <c r="L70"/>
    </row>
    <row r="71" spans="1:12">
      <c r="A71" s="16" t="s">
        <v>310</v>
      </c>
      <c r="B71" s="16"/>
      <c r="C71" s="56"/>
      <c r="D71" s="59"/>
      <c r="E71" s="16"/>
      <c r="F71" s="16"/>
      <c r="G71" s="16"/>
      <c r="H71" s="16"/>
      <c r="I71" s="58" t="str">
        <f t="shared" si="2"/>
        <v xml:space="preserve"> </v>
      </c>
      <c r="J71" s="57"/>
      <c r="K71" s="57"/>
      <c r="L71"/>
    </row>
    <row r="72" spans="1:12">
      <c r="A72" s="16" t="s">
        <v>311</v>
      </c>
      <c r="B72" s="16"/>
      <c r="C72" s="56"/>
      <c r="D72" s="59"/>
      <c r="E72" s="16"/>
      <c r="F72" s="16"/>
      <c r="G72" s="16"/>
      <c r="H72" s="16"/>
      <c r="I72" s="58" t="str">
        <f t="shared" si="2"/>
        <v xml:space="preserve"> </v>
      </c>
      <c r="J72" s="57"/>
      <c r="K72" s="57"/>
      <c r="L72"/>
    </row>
    <row r="73" spans="1:12">
      <c r="A73" s="16" t="s">
        <v>312</v>
      </c>
      <c r="B73" s="16"/>
      <c r="C73" s="56"/>
      <c r="D73" s="59"/>
      <c r="E73" s="16"/>
      <c r="F73" s="16"/>
      <c r="G73" s="16"/>
      <c r="H73" s="16"/>
      <c r="I73" s="58" t="str">
        <f t="shared" si="2"/>
        <v xml:space="preserve"> </v>
      </c>
      <c r="J73" s="57"/>
      <c r="K73" s="57"/>
      <c r="L73"/>
    </row>
    <row r="74" spans="1:12">
      <c r="A74" s="16" t="s">
        <v>313</v>
      </c>
      <c r="B74" s="16"/>
      <c r="C74" s="56"/>
      <c r="D74" s="59"/>
      <c r="E74" s="16"/>
      <c r="F74" s="16"/>
      <c r="G74" s="16"/>
      <c r="H74" s="16"/>
      <c r="I74" s="58" t="str">
        <f t="shared" si="2"/>
        <v xml:space="preserve"> </v>
      </c>
      <c r="J74" s="57"/>
      <c r="K74" s="57"/>
      <c r="L74"/>
    </row>
    <row r="75" spans="1:12">
      <c r="A75" s="16" t="s">
        <v>314</v>
      </c>
      <c r="B75" s="16"/>
      <c r="C75" s="56"/>
      <c r="D75" s="59"/>
      <c r="E75" s="16"/>
      <c r="F75" s="16"/>
      <c r="G75" s="16"/>
      <c r="H75" s="16"/>
      <c r="I75" s="58" t="str">
        <f t="shared" si="2"/>
        <v xml:space="preserve"> </v>
      </c>
      <c r="J75" s="57"/>
      <c r="K75" s="57"/>
      <c r="L75"/>
    </row>
    <row r="76" spans="1:12">
      <c r="A76" s="16" t="s">
        <v>315</v>
      </c>
      <c r="B76" s="16"/>
      <c r="C76" s="56"/>
      <c r="D76" s="59"/>
      <c r="E76" s="16"/>
      <c r="F76" s="16"/>
      <c r="G76" s="16"/>
      <c r="H76" s="16"/>
      <c r="I76" s="58" t="str">
        <f t="shared" si="2"/>
        <v xml:space="preserve"> </v>
      </c>
      <c r="J76" s="57"/>
      <c r="K76" s="57"/>
      <c r="L76"/>
    </row>
    <row r="77" spans="1:12">
      <c r="A77" s="16" t="s">
        <v>410</v>
      </c>
      <c r="B77" s="16"/>
      <c r="C77" s="56"/>
      <c r="D77" s="59"/>
      <c r="E77" s="16"/>
      <c r="F77" s="16"/>
      <c r="G77" s="16"/>
      <c r="H77" s="16"/>
      <c r="I77" s="58" t="str">
        <f t="shared" si="2"/>
        <v xml:space="preserve"> </v>
      </c>
      <c r="J77" s="57"/>
      <c r="K77" s="57"/>
      <c r="L77"/>
    </row>
    <row r="78" spans="1:12">
      <c r="A78" s="16" t="s">
        <v>411</v>
      </c>
      <c r="B78" s="16"/>
      <c r="C78" s="56"/>
      <c r="D78" s="59"/>
      <c r="E78" s="16"/>
      <c r="F78" s="16"/>
      <c r="G78" s="16"/>
      <c r="H78" s="16"/>
      <c r="I78" s="58" t="str">
        <f t="shared" si="2"/>
        <v xml:space="preserve"> </v>
      </c>
      <c r="J78" s="57"/>
      <c r="K78" s="57"/>
      <c r="L78"/>
    </row>
    <row r="79" spans="1:12">
      <c r="A79" s="16" t="s">
        <v>412</v>
      </c>
      <c r="B79" s="16"/>
      <c r="C79" s="56"/>
      <c r="D79" s="59"/>
      <c r="E79" s="16"/>
      <c r="F79" s="16"/>
      <c r="G79" s="16"/>
      <c r="H79" s="16"/>
      <c r="I79" s="58" t="str">
        <f t="shared" si="2"/>
        <v xml:space="preserve"> </v>
      </c>
      <c r="J79" s="57"/>
      <c r="K79" s="57"/>
      <c r="L79"/>
    </row>
    <row r="80" spans="1:12">
      <c r="A80" s="16" t="s">
        <v>413</v>
      </c>
      <c r="B80" s="16"/>
      <c r="C80" s="56"/>
      <c r="D80" s="59"/>
      <c r="E80" s="16"/>
      <c r="F80" s="16"/>
      <c r="G80" s="16"/>
      <c r="H80" s="16"/>
      <c r="I80" s="58" t="str">
        <f t="shared" si="2"/>
        <v xml:space="preserve"> </v>
      </c>
      <c r="J80" s="57"/>
      <c r="K80" s="57"/>
      <c r="L80"/>
    </row>
    <row r="81" spans="1:12">
      <c r="A81" s="16" t="s">
        <v>414</v>
      </c>
      <c r="B81" s="16"/>
      <c r="C81" s="56"/>
      <c r="D81" s="59"/>
      <c r="E81" s="16"/>
      <c r="F81" s="16"/>
      <c r="G81" s="16"/>
      <c r="H81" s="16"/>
      <c r="I81" s="58" t="str">
        <f t="shared" si="2"/>
        <v xml:space="preserve"> </v>
      </c>
      <c r="J81" s="57"/>
      <c r="K81" s="57"/>
      <c r="L81"/>
    </row>
    <row r="82" spans="1:12">
      <c r="A82" s="16" t="s">
        <v>415</v>
      </c>
      <c r="B82" s="16"/>
      <c r="C82" s="56"/>
      <c r="D82" s="59"/>
      <c r="E82" s="16"/>
      <c r="F82" s="16"/>
      <c r="G82" s="16"/>
      <c r="H82" s="16"/>
      <c r="I82" s="58" t="str">
        <f t="shared" si="2"/>
        <v xml:space="preserve"> </v>
      </c>
      <c r="J82" s="57"/>
      <c r="K82" s="57"/>
      <c r="L82"/>
    </row>
    <row r="83" spans="1:12">
      <c r="A83" s="16" t="s">
        <v>416</v>
      </c>
      <c r="B83" s="16"/>
      <c r="C83" s="56"/>
      <c r="D83" s="59"/>
      <c r="E83" s="16"/>
      <c r="F83" s="16"/>
      <c r="G83" s="16"/>
      <c r="H83" s="16"/>
      <c r="I83" s="58" t="str">
        <f t="shared" si="2"/>
        <v xml:space="preserve"> </v>
      </c>
      <c r="J83" s="57"/>
      <c r="K83" s="57"/>
      <c r="L83"/>
    </row>
    <row r="84" spans="1:12">
      <c r="A84" s="16" t="s">
        <v>417</v>
      </c>
      <c r="B84" s="16"/>
      <c r="C84" s="56"/>
      <c r="D84" s="59"/>
      <c r="E84" s="16"/>
      <c r="F84" s="16"/>
      <c r="G84" s="16"/>
      <c r="H84" s="16"/>
      <c r="I84" s="58" t="str">
        <f t="shared" si="2"/>
        <v xml:space="preserve"> </v>
      </c>
      <c r="J84" s="57"/>
      <c r="K84" s="57"/>
      <c r="L84"/>
    </row>
    <row r="85" spans="1:12">
      <c r="A85" s="16" t="s">
        <v>418</v>
      </c>
      <c r="B85" s="16"/>
      <c r="C85" s="56"/>
      <c r="D85" s="59"/>
      <c r="E85" s="16"/>
      <c r="F85" s="16"/>
      <c r="G85" s="16"/>
      <c r="H85" s="16"/>
      <c r="I85" s="58" t="str">
        <f t="shared" si="2"/>
        <v xml:space="preserve"> </v>
      </c>
      <c r="J85" s="57"/>
      <c r="K85" s="57"/>
      <c r="L85"/>
    </row>
    <row r="86" spans="1:12">
      <c r="A86" s="16" t="s">
        <v>419</v>
      </c>
      <c r="B86" s="16"/>
      <c r="C86" s="56"/>
      <c r="D86" s="59"/>
      <c r="E86" s="16"/>
      <c r="F86" s="16"/>
      <c r="G86" s="16"/>
      <c r="H86" s="16"/>
      <c r="I86" s="58" t="str">
        <f t="shared" si="2"/>
        <v xml:space="preserve"> </v>
      </c>
      <c r="J86" s="57"/>
      <c r="K86" s="57"/>
      <c r="L86"/>
    </row>
    <row r="87" spans="1:12">
      <c r="A87" s="16" t="s">
        <v>420</v>
      </c>
      <c r="B87" s="16"/>
      <c r="C87" s="56"/>
      <c r="D87" s="59"/>
      <c r="E87" s="16"/>
      <c r="F87" s="16"/>
      <c r="G87" s="16"/>
      <c r="H87" s="16"/>
      <c r="I87" s="58" t="str">
        <f t="shared" si="2"/>
        <v xml:space="preserve"> </v>
      </c>
      <c r="J87" s="57"/>
      <c r="K87" s="57"/>
      <c r="L87"/>
    </row>
    <row r="88" spans="1:12">
      <c r="A88" s="16" t="s">
        <v>421</v>
      </c>
      <c r="B88" s="16"/>
      <c r="C88" s="56"/>
      <c r="D88" s="59"/>
      <c r="E88" s="16"/>
      <c r="F88" s="16"/>
      <c r="G88" s="16"/>
      <c r="H88" s="16"/>
      <c r="I88" s="58" t="str">
        <f t="shared" si="2"/>
        <v xml:space="preserve"> </v>
      </c>
      <c r="J88" s="57"/>
      <c r="K88" s="57"/>
      <c r="L88"/>
    </row>
    <row r="89" spans="1:12">
      <c r="A89" s="16" t="s">
        <v>422</v>
      </c>
      <c r="B89" s="16"/>
      <c r="C89" s="56"/>
      <c r="D89" s="59"/>
      <c r="E89" s="16"/>
      <c r="F89" s="16"/>
      <c r="G89" s="16"/>
      <c r="H89" s="16"/>
      <c r="I89" s="58" t="str">
        <f t="shared" si="2"/>
        <v xml:space="preserve"> </v>
      </c>
      <c r="J89" s="57"/>
      <c r="K89" s="57"/>
      <c r="L89"/>
    </row>
    <row r="90" spans="1:12">
      <c r="A90" s="16" t="s">
        <v>423</v>
      </c>
      <c r="B90" s="16"/>
      <c r="C90" s="56"/>
      <c r="D90" s="59"/>
      <c r="E90" s="16"/>
      <c r="F90" s="16"/>
      <c r="G90" s="16"/>
      <c r="H90" s="16"/>
      <c r="I90" s="58" t="str">
        <f t="shared" si="2"/>
        <v xml:space="preserve"> </v>
      </c>
      <c r="J90" s="57"/>
      <c r="K90" s="57"/>
      <c r="L90"/>
    </row>
    <row r="91" spans="1:12">
      <c r="A91" s="16" t="s">
        <v>424</v>
      </c>
      <c r="B91" s="16"/>
      <c r="C91" s="56"/>
      <c r="D91" s="59"/>
      <c r="E91" s="16"/>
      <c r="F91" s="16"/>
      <c r="G91" s="16"/>
      <c r="H91" s="16"/>
      <c r="I91" s="58" t="str">
        <f t="shared" si="2"/>
        <v xml:space="preserve"> </v>
      </c>
      <c r="J91" s="57"/>
      <c r="K91" s="57"/>
      <c r="L91"/>
    </row>
    <row r="92" spans="1:12">
      <c r="A92" s="16" t="s">
        <v>425</v>
      </c>
      <c r="B92" s="16"/>
      <c r="C92" s="56"/>
      <c r="D92" s="59"/>
      <c r="E92" s="16"/>
      <c r="F92" s="16"/>
      <c r="G92" s="16"/>
      <c r="H92" s="16"/>
      <c r="I92" s="58" t="str">
        <f t="shared" si="2"/>
        <v xml:space="preserve"> </v>
      </c>
      <c r="J92" s="57"/>
      <c r="K92" s="57"/>
    </row>
    <row r="93" spans="1:12">
      <c r="A93" s="16" t="s">
        <v>426</v>
      </c>
      <c r="B93" s="16"/>
      <c r="C93" s="56"/>
      <c r="D93" s="59"/>
      <c r="E93" s="16"/>
      <c r="F93" s="16"/>
      <c r="G93" s="16"/>
      <c r="H93" s="16"/>
      <c r="I93" s="58" t="str">
        <f t="shared" si="2"/>
        <v xml:space="preserve"> </v>
      </c>
      <c r="J93" s="57"/>
      <c r="K93" s="57"/>
    </row>
    <row r="94" spans="1:12">
      <c r="A94" s="16" t="s">
        <v>427</v>
      </c>
      <c r="B94" s="16"/>
      <c r="C94" s="56"/>
      <c r="D94" s="59"/>
      <c r="E94" s="16"/>
      <c r="F94" s="16"/>
      <c r="G94" s="16"/>
      <c r="H94" s="16"/>
      <c r="I94" s="58" t="str">
        <f t="shared" si="2"/>
        <v xml:space="preserve"> </v>
      </c>
      <c r="J94" s="57"/>
      <c r="K94" s="57"/>
    </row>
    <row r="95" spans="1:12">
      <c r="A95" s="16" t="s">
        <v>428</v>
      </c>
      <c r="B95" s="16"/>
      <c r="C95" s="56"/>
      <c r="D95" s="59"/>
      <c r="E95" s="16"/>
      <c r="F95" s="16"/>
      <c r="G95" s="16"/>
      <c r="H95" s="16"/>
      <c r="I95" s="58" t="str">
        <f t="shared" si="2"/>
        <v xml:space="preserve"> </v>
      </c>
      <c r="J95" s="57"/>
      <c r="K95" s="57"/>
    </row>
    <row r="96" spans="1:12">
      <c r="A96" s="16" t="s">
        <v>429</v>
      </c>
      <c r="B96" s="16"/>
      <c r="C96" s="56"/>
      <c r="D96" s="59"/>
      <c r="E96" s="16"/>
      <c r="F96" s="16"/>
      <c r="G96" s="16"/>
      <c r="H96" s="16"/>
      <c r="I96" s="58" t="str">
        <f t="shared" si="2"/>
        <v xml:space="preserve"> </v>
      </c>
      <c r="J96" s="57"/>
      <c r="K96" s="57"/>
    </row>
    <row r="97" spans="1:11">
      <c r="A97" s="16" t="s">
        <v>430</v>
      </c>
      <c r="B97" s="16"/>
      <c r="C97" s="56"/>
      <c r="D97" s="59"/>
      <c r="E97" s="16"/>
      <c r="F97" s="16"/>
      <c r="G97" s="16"/>
      <c r="H97" s="16"/>
      <c r="I97" s="58" t="str">
        <f t="shared" si="2"/>
        <v xml:space="preserve"> </v>
      </c>
      <c r="J97" s="57"/>
      <c r="K97" s="57"/>
    </row>
    <row r="98" spans="1:11">
      <c r="A98" s="16" t="s">
        <v>431</v>
      </c>
      <c r="B98" s="16"/>
      <c r="C98" s="56"/>
      <c r="D98" s="59"/>
      <c r="E98" s="16"/>
      <c r="F98" s="16"/>
      <c r="G98" s="16"/>
      <c r="H98" s="16"/>
      <c r="I98" s="58" t="str">
        <f t="shared" si="2"/>
        <v xml:space="preserve"> </v>
      </c>
      <c r="J98" s="57"/>
      <c r="K98" s="57"/>
    </row>
    <row r="99" spans="1:11">
      <c r="A99" s="16" t="s">
        <v>432</v>
      </c>
      <c r="B99" s="16"/>
      <c r="C99" s="56"/>
      <c r="D99" s="59"/>
      <c r="E99" s="16"/>
      <c r="F99" s="16"/>
      <c r="G99" s="16"/>
      <c r="H99" s="16"/>
      <c r="I99" s="58" t="str">
        <f t="shared" ref="I99:I146" si="3">IF(ISBLANK(B99)," ",100-SUM(D99:H99))</f>
        <v xml:space="preserve"> </v>
      </c>
      <c r="J99" s="57"/>
      <c r="K99" s="57"/>
    </row>
    <row r="100" spans="1:11">
      <c r="A100" s="16" t="s">
        <v>433</v>
      </c>
      <c r="B100" s="16"/>
      <c r="C100" s="56"/>
      <c r="D100" s="59"/>
      <c r="E100" s="16"/>
      <c r="F100" s="16"/>
      <c r="G100" s="16"/>
      <c r="H100" s="16"/>
      <c r="I100" s="58" t="str">
        <f t="shared" si="3"/>
        <v xml:space="preserve"> </v>
      </c>
      <c r="J100" s="57"/>
      <c r="K100" s="57"/>
    </row>
    <row r="101" spans="1:11">
      <c r="A101" s="16" t="s">
        <v>434</v>
      </c>
      <c r="B101" s="16"/>
      <c r="C101" s="56"/>
      <c r="D101" s="59"/>
      <c r="E101" s="16"/>
      <c r="F101" s="16"/>
      <c r="G101" s="16"/>
      <c r="H101" s="16"/>
      <c r="I101" s="58" t="str">
        <f t="shared" si="3"/>
        <v xml:space="preserve"> </v>
      </c>
      <c r="J101" s="57"/>
      <c r="K101" s="57"/>
    </row>
    <row r="102" spans="1:11">
      <c r="A102" s="16" t="s">
        <v>435</v>
      </c>
      <c r="B102" s="16"/>
      <c r="C102" s="56"/>
      <c r="D102" s="59"/>
      <c r="E102" s="16"/>
      <c r="F102" s="16"/>
      <c r="G102" s="16"/>
      <c r="H102" s="16"/>
      <c r="I102" s="58" t="str">
        <f t="shared" si="3"/>
        <v xml:space="preserve"> </v>
      </c>
      <c r="J102" s="57"/>
      <c r="K102" s="57"/>
    </row>
    <row r="103" spans="1:11">
      <c r="A103" s="16" t="s">
        <v>436</v>
      </c>
      <c r="B103" s="16"/>
      <c r="C103" s="56"/>
      <c r="D103" s="59"/>
      <c r="E103" s="16"/>
      <c r="F103" s="16"/>
      <c r="G103" s="16"/>
      <c r="H103" s="16"/>
      <c r="I103" s="58" t="str">
        <f t="shared" si="3"/>
        <v xml:space="preserve"> </v>
      </c>
      <c r="J103" s="57"/>
      <c r="K103" s="57"/>
    </row>
    <row r="104" spans="1:11">
      <c r="A104" s="16" t="s">
        <v>437</v>
      </c>
      <c r="B104" s="16"/>
      <c r="C104" s="56"/>
      <c r="D104" s="59"/>
      <c r="E104" s="16"/>
      <c r="F104" s="16"/>
      <c r="G104" s="16"/>
      <c r="H104" s="16"/>
      <c r="I104" s="58" t="str">
        <f t="shared" si="3"/>
        <v xml:space="preserve"> </v>
      </c>
      <c r="J104" s="57"/>
      <c r="K104" s="57"/>
    </row>
    <row r="105" spans="1:11">
      <c r="A105" s="16" t="s">
        <v>438</v>
      </c>
      <c r="B105" s="16"/>
      <c r="C105" s="56"/>
      <c r="D105" s="59"/>
      <c r="E105" s="16"/>
      <c r="F105" s="16"/>
      <c r="G105" s="16"/>
      <c r="H105" s="16"/>
      <c r="I105" s="58" t="str">
        <f t="shared" si="3"/>
        <v xml:space="preserve"> </v>
      </c>
      <c r="J105" s="57"/>
      <c r="K105" s="57"/>
    </row>
    <row r="106" spans="1:11">
      <c r="A106" s="16" t="s">
        <v>439</v>
      </c>
      <c r="B106" s="16"/>
      <c r="C106" s="56"/>
      <c r="D106" s="59"/>
      <c r="E106" s="16"/>
      <c r="F106" s="16"/>
      <c r="G106" s="16"/>
      <c r="H106" s="16"/>
      <c r="I106" s="58" t="str">
        <f t="shared" si="3"/>
        <v xml:space="preserve"> </v>
      </c>
      <c r="J106" s="57"/>
      <c r="K106" s="57"/>
    </row>
    <row r="107" spans="1:11">
      <c r="A107" s="16" t="s">
        <v>440</v>
      </c>
      <c r="B107" s="16"/>
      <c r="C107" s="56"/>
      <c r="D107" s="59"/>
      <c r="E107" s="16"/>
      <c r="F107" s="16"/>
      <c r="G107" s="16"/>
      <c r="H107" s="16"/>
      <c r="I107" s="58" t="str">
        <f t="shared" si="3"/>
        <v xml:space="preserve"> </v>
      </c>
      <c r="J107" s="57"/>
      <c r="K107" s="57"/>
    </row>
    <row r="108" spans="1:11">
      <c r="A108" s="16" t="s">
        <v>441</v>
      </c>
      <c r="B108" s="16"/>
      <c r="C108" s="56"/>
      <c r="D108" s="59"/>
      <c r="E108" s="16"/>
      <c r="F108" s="16"/>
      <c r="G108" s="16"/>
      <c r="H108" s="16"/>
      <c r="I108" s="58" t="str">
        <f t="shared" si="3"/>
        <v xml:space="preserve"> </v>
      </c>
      <c r="J108" s="57"/>
      <c r="K108" s="57"/>
    </row>
    <row r="109" spans="1:11">
      <c r="A109" s="16" t="s">
        <v>442</v>
      </c>
      <c r="B109" s="16"/>
      <c r="C109" s="56"/>
      <c r="D109" s="59"/>
      <c r="E109" s="16"/>
      <c r="F109" s="16"/>
      <c r="G109" s="16"/>
      <c r="H109" s="16"/>
      <c r="I109" s="58" t="str">
        <f t="shared" si="3"/>
        <v xml:space="preserve"> </v>
      </c>
      <c r="J109" s="57"/>
      <c r="K109" s="57"/>
    </row>
    <row r="110" spans="1:11">
      <c r="A110" s="16" t="s">
        <v>443</v>
      </c>
      <c r="B110" s="16"/>
      <c r="C110" s="56"/>
      <c r="D110" s="59"/>
      <c r="E110" s="16"/>
      <c r="F110" s="16"/>
      <c r="G110" s="16"/>
      <c r="H110" s="16"/>
      <c r="I110" s="58" t="str">
        <f t="shared" si="3"/>
        <v xml:space="preserve"> </v>
      </c>
      <c r="J110" s="57"/>
      <c r="K110" s="57"/>
    </row>
    <row r="111" spans="1:11">
      <c r="A111" s="16" t="s">
        <v>444</v>
      </c>
      <c r="B111" s="16"/>
      <c r="C111" s="56"/>
      <c r="D111" s="59"/>
      <c r="E111" s="16"/>
      <c r="F111" s="16"/>
      <c r="G111" s="16"/>
      <c r="H111" s="16"/>
      <c r="I111" s="58" t="str">
        <f t="shared" si="3"/>
        <v xml:space="preserve"> </v>
      </c>
      <c r="J111" s="57"/>
      <c r="K111" s="57"/>
    </row>
    <row r="112" spans="1:11">
      <c r="A112" s="16" t="s">
        <v>445</v>
      </c>
      <c r="B112" s="16"/>
      <c r="C112" s="56"/>
      <c r="D112" s="59"/>
      <c r="E112" s="16"/>
      <c r="F112" s="16"/>
      <c r="G112" s="16"/>
      <c r="H112" s="16"/>
      <c r="I112" s="58" t="str">
        <f t="shared" si="3"/>
        <v xml:space="preserve"> </v>
      </c>
      <c r="J112" s="57"/>
      <c r="K112" s="57"/>
    </row>
    <row r="113" spans="1:17">
      <c r="A113" s="16" t="s">
        <v>446</v>
      </c>
      <c r="B113" s="16"/>
      <c r="C113" s="56"/>
      <c r="D113" s="59"/>
      <c r="E113" s="16"/>
      <c r="F113" s="16"/>
      <c r="G113" s="16"/>
      <c r="H113" s="16"/>
      <c r="I113" s="58" t="str">
        <f t="shared" si="3"/>
        <v xml:space="preserve"> </v>
      </c>
      <c r="J113" s="57"/>
      <c r="K113" s="57"/>
    </row>
    <row r="114" spans="1:17">
      <c r="A114" s="16" t="s">
        <v>447</v>
      </c>
      <c r="B114" s="16"/>
      <c r="C114" s="56"/>
      <c r="D114" s="59"/>
      <c r="E114" s="16"/>
      <c r="F114" s="16"/>
      <c r="G114" s="16"/>
      <c r="H114" s="16"/>
      <c r="I114" s="58" t="str">
        <f t="shared" si="3"/>
        <v xml:space="preserve"> </v>
      </c>
      <c r="J114" s="57"/>
      <c r="K114" s="57"/>
    </row>
    <row r="115" spans="1:17">
      <c r="A115" s="16" t="s">
        <v>448</v>
      </c>
      <c r="B115" s="16"/>
      <c r="C115" s="56"/>
      <c r="D115" s="59"/>
      <c r="E115" s="16"/>
      <c r="F115" s="16"/>
      <c r="G115" s="16"/>
      <c r="H115" s="16"/>
      <c r="I115" s="58" t="str">
        <f t="shared" si="3"/>
        <v xml:space="preserve"> </v>
      </c>
      <c r="J115" s="57"/>
      <c r="K115" s="57"/>
    </row>
    <row r="116" spans="1:17">
      <c r="A116" s="16" t="s">
        <v>449</v>
      </c>
      <c r="B116" s="16"/>
      <c r="C116" s="56"/>
      <c r="D116" s="59"/>
      <c r="E116" s="16"/>
      <c r="F116" s="16"/>
      <c r="G116" s="16"/>
      <c r="H116" s="16"/>
      <c r="I116" s="58" t="str">
        <f t="shared" si="3"/>
        <v xml:space="preserve"> </v>
      </c>
      <c r="J116" s="57"/>
      <c r="K116" s="57"/>
    </row>
    <row r="117" spans="1:17">
      <c r="A117" s="16" t="s">
        <v>456</v>
      </c>
      <c r="B117" s="16"/>
      <c r="C117" s="56"/>
      <c r="D117" s="59"/>
      <c r="E117" s="16"/>
      <c r="F117" s="16"/>
      <c r="G117" s="16"/>
      <c r="H117" s="16"/>
      <c r="I117" s="58" t="str">
        <f t="shared" si="3"/>
        <v xml:space="preserve"> </v>
      </c>
      <c r="J117" s="57"/>
      <c r="K117" s="57"/>
    </row>
    <row r="118" spans="1:17">
      <c r="A118" s="16" t="s">
        <v>457</v>
      </c>
      <c r="B118" s="16"/>
      <c r="C118" s="56"/>
      <c r="D118" s="59"/>
      <c r="E118" s="16"/>
      <c r="F118" s="16"/>
      <c r="G118" s="16"/>
      <c r="H118" s="16"/>
      <c r="I118" s="58" t="str">
        <f t="shared" si="3"/>
        <v xml:space="preserve"> </v>
      </c>
      <c r="J118" s="57"/>
      <c r="K118" s="57"/>
      <c r="L118"/>
      <c r="M118"/>
      <c r="N118"/>
      <c r="O118"/>
      <c r="P118"/>
      <c r="Q118"/>
    </row>
    <row r="119" spans="1:17">
      <c r="A119" s="16" t="s">
        <v>458</v>
      </c>
      <c r="B119" s="16"/>
      <c r="C119" s="56"/>
      <c r="D119" s="59"/>
      <c r="E119" s="16"/>
      <c r="F119" s="16"/>
      <c r="G119" s="16"/>
      <c r="H119" s="16"/>
      <c r="I119" s="58" t="str">
        <f t="shared" si="3"/>
        <v xml:space="preserve"> </v>
      </c>
      <c r="J119" s="57"/>
      <c r="K119" s="57"/>
      <c r="L119"/>
      <c r="M119" s="35"/>
      <c r="N119"/>
      <c r="O119"/>
      <c r="P119"/>
      <c r="Q119"/>
    </row>
    <row r="120" spans="1:17">
      <c r="A120" s="16" t="s">
        <v>459</v>
      </c>
      <c r="B120" s="16"/>
      <c r="C120" s="56"/>
      <c r="D120" s="59"/>
      <c r="E120" s="16"/>
      <c r="F120" s="16"/>
      <c r="G120" s="16"/>
      <c r="H120" s="16"/>
      <c r="I120" s="58" t="str">
        <f t="shared" si="3"/>
        <v xml:space="preserve"> </v>
      </c>
      <c r="J120" s="57"/>
      <c r="K120" s="57"/>
      <c r="L120"/>
      <c r="M120" s="35"/>
      <c r="N120"/>
      <c r="O120"/>
      <c r="P120"/>
      <c r="Q120"/>
    </row>
    <row r="121" spans="1:17">
      <c r="A121" s="16" t="s">
        <v>460</v>
      </c>
      <c r="B121" s="16"/>
      <c r="C121" s="56"/>
      <c r="D121" s="59"/>
      <c r="E121" s="16"/>
      <c r="F121" s="16"/>
      <c r="G121" s="16"/>
      <c r="H121" s="16"/>
      <c r="I121" s="58" t="str">
        <f t="shared" si="3"/>
        <v xml:space="preserve"> </v>
      </c>
      <c r="J121" s="57"/>
      <c r="K121" s="57"/>
      <c r="L121"/>
      <c r="M121" s="35"/>
      <c r="N121"/>
      <c r="O121"/>
      <c r="P121"/>
      <c r="Q121"/>
    </row>
    <row r="122" spans="1:17">
      <c r="A122" s="16" t="s">
        <v>461</v>
      </c>
      <c r="B122" s="16"/>
      <c r="C122" s="56"/>
      <c r="D122" s="59"/>
      <c r="E122" s="16"/>
      <c r="F122" s="16"/>
      <c r="G122" s="16"/>
      <c r="H122" s="16"/>
      <c r="I122" s="58" t="str">
        <f t="shared" si="3"/>
        <v xml:space="preserve"> </v>
      </c>
      <c r="J122" s="57"/>
      <c r="K122" s="57"/>
      <c r="L122"/>
      <c r="M122" s="35"/>
      <c r="N122"/>
      <c r="O122"/>
      <c r="P122"/>
      <c r="Q122"/>
    </row>
    <row r="123" spans="1:17">
      <c r="A123" s="16" t="s">
        <v>462</v>
      </c>
      <c r="B123" s="16"/>
      <c r="C123" s="56"/>
      <c r="D123" s="59"/>
      <c r="E123" s="16"/>
      <c r="F123" s="16"/>
      <c r="G123" s="16"/>
      <c r="H123" s="16"/>
      <c r="I123" s="58" t="str">
        <f t="shared" si="3"/>
        <v xml:space="preserve"> </v>
      </c>
      <c r="J123" s="57"/>
      <c r="K123" s="57"/>
      <c r="L123"/>
      <c r="M123" s="35"/>
      <c r="N123"/>
      <c r="O123"/>
      <c r="P123"/>
      <c r="Q123"/>
    </row>
    <row r="124" spans="1:17">
      <c r="A124" s="16" t="s">
        <v>463</v>
      </c>
      <c r="B124" s="16"/>
      <c r="C124" s="56"/>
      <c r="D124" s="59"/>
      <c r="E124" s="16"/>
      <c r="F124" s="16"/>
      <c r="G124" s="16"/>
      <c r="H124" s="16"/>
      <c r="I124" s="58" t="str">
        <f t="shared" si="3"/>
        <v xml:space="preserve"> </v>
      </c>
      <c r="J124" s="57"/>
      <c r="K124" s="57"/>
      <c r="L124"/>
      <c r="M124" s="35"/>
      <c r="N124"/>
      <c r="O124"/>
      <c r="P124"/>
      <c r="Q124"/>
    </row>
    <row r="125" spans="1:17" ht="15.75" thickBot="1">
      <c r="A125" s="16" t="s">
        <v>464</v>
      </c>
      <c r="B125" s="16"/>
      <c r="C125" s="56"/>
      <c r="D125" s="59"/>
      <c r="E125" s="16"/>
      <c r="F125" s="16"/>
      <c r="G125" s="16"/>
      <c r="H125" s="16"/>
      <c r="I125" s="58" t="str">
        <f t="shared" si="3"/>
        <v xml:space="preserve"> </v>
      </c>
      <c r="J125" s="57"/>
      <c r="K125" s="57"/>
      <c r="L125"/>
      <c r="M125" s="35"/>
      <c r="N125"/>
      <c r="O125"/>
      <c r="P125"/>
      <c r="Q125"/>
    </row>
    <row r="126" spans="1:17" ht="15.75" thickBot="1">
      <c r="A126" s="85" t="s">
        <v>465</v>
      </c>
      <c r="B126" s="86"/>
      <c r="C126" s="87"/>
      <c r="D126" s="88"/>
      <c r="E126" s="88"/>
      <c r="F126" s="88"/>
      <c r="G126" s="88"/>
      <c r="H126" s="88"/>
      <c r="I126" s="88"/>
      <c r="J126" s="88"/>
      <c r="K126" s="88"/>
      <c r="L126" s="88"/>
      <c r="M126" s="35"/>
      <c r="N126"/>
      <c r="O126"/>
      <c r="P126"/>
      <c r="Q126"/>
    </row>
    <row r="127" spans="1:17">
      <c r="A127" s="89" t="s">
        <v>466</v>
      </c>
      <c r="B127" s="90"/>
      <c r="C127" s="91"/>
      <c r="D127" s="92"/>
      <c r="E127" s="93"/>
      <c r="F127" s="93"/>
      <c r="G127" s="93"/>
      <c r="H127" s="93"/>
      <c r="I127" s="58" t="str">
        <f t="shared" si="3"/>
        <v xml:space="preserve"> </v>
      </c>
      <c r="J127" s="57"/>
      <c r="K127" s="57"/>
      <c r="L127" s="57"/>
      <c r="M127" s="35"/>
      <c r="N127"/>
      <c r="O127"/>
      <c r="P127"/>
      <c r="Q127"/>
    </row>
    <row r="128" spans="1:17">
      <c r="A128" s="89" t="s">
        <v>467</v>
      </c>
      <c r="B128" s="94"/>
      <c r="C128" s="95"/>
      <c r="D128" s="96"/>
      <c r="E128" s="97"/>
      <c r="F128" s="97"/>
      <c r="G128" s="97"/>
      <c r="H128" s="97"/>
      <c r="I128" s="58" t="str">
        <f t="shared" si="3"/>
        <v xml:space="preserve"> </v>
      </c>
      <c r="J128" s="57"/>
      <c r="K128" s="57"/>
      <c r="L128" s="57"/>
      <c r="M128" s="35"/>
      <c r="N128"/>
      <c r="O128"/>
      <c r="P128"/>
      <c r="Q128"/>
    </row>
    <row r="129" spans="1:17">
      <c r="A129" s="89" t="s">
        <v>468</v>
      </c>
      <c r="B129" s="94"/>
      <c r="C129" s="95"/>
      <c r="D129" s="98"/>
      <c r="E129" s="97"/>
      <c r="F129" s="97"/>
      <c r="G129" s="97"/>
      <c r="H129" s="97"/>
      <c r="I129" s="58" t="str">
        <f t="shared" si="3"/>
        <v xml:space="preserve"> </v>
      </c>
      <c r="J129" s="57"/>
      <c r="K129" s="57"/>
      <c r="L129" s="57"/>
      <c r="M129" s="35"/>
      <c r="N129"/>
      <c r="O129"/>
      <c r="P129"/>
      <c r="Q129"/>
    </row>
    <row r="130" spans="1:17">
      <c r="A130" s="89" t="s">
        <v>469</v>
      </c>
      <c r="B130" s="94"/>
      <c r="C130" s="95"/>
      <c r="D130" s="98"/>
      <c r="E130" s="97"/>
      <c r="F130" s="97"/>
      <c r="G130" s="97"/>
      <c r="H130" s="97"/>
      <c r="I130" s="58" t="str">
        <f t="shared" si="3"/>
        <v xml:space="preserve"> </v>
      </c>
      <c r="J130" s="57"/>
      <c r="K130" s="57"/>
      <c r="L130" s="57"/>
      <c r="M130" s="35"/>
      <c r="N130"/>
      <c r="O130"/>
      <c r="P130"/>
      <c r="Q130"/>
    </row>
    <row r="131" spans="1:17">
      <c r="A131" s="89" t="s">
        <v>470</v>
      </c>
      <c r="B131" s="94"/>
      <c r="C131" s="95"/>
      <c r="D131" s="98"/>
      <c r="E131" s="97"/>
      <c r="F131" s="97"/>
      <c r="G131" s="97"/>
      <c r="H131" s="97"/>
      <c r="I131" s="58" t="str">
        <f t="shared" si="3"/>
        <v xml:space="preserve"> </v>
      </c>
      <c r="J131" s="57"/>
      <c r="K131" s="57"/>
      <c r="L131" s="57"/>
      <c r="M131" s="35"/>
      <c r="N131"/>
      <c r="O131"/>
      <c r="P131"/>
      <c r="Q131"/>
    </row>
    <row r="132" spans="1:17">
      <c r="A132" s="89" t="s">
        <v>471</v>
      </c>
      <c r="B132" s="94"/>
      <c r="C132" s="95"/>
      <c r="D132" s="98"/>
      <c r="E132" s="97"/>
      <c r="F132" s="97"/>
      <c r="G132" s="97"/>
      <c r="H132" s="97"/>
      <c r="I132" s="58" t="str">
        <f t="shared" si="3"/>
        <v xml:space="preserve"> </v>
      </c>
      <c r="J132" s="57"/>
      <c r="K132" s="57"/>
      <c r="L132" s="57"/>
      <c r="M132" s="35"/>
      <c r="N132"/>
      <c r="O132"/>
      <c r="P132"/>
      <c r="Q132"/>
    </row>
    <row r="133" spans="1:17">
      <c r="A133" s="89" t="s">
        <v>472</v>
      </c>
      <c r="B133" s="94"/>
      <c r="C133" s="95"/>
      <c r="D133" s="98"/>
      <c r="E133" s="97"/>
      <c r="F133" s="97"/>
      <c r="G133" s="97"/>
      <c r="H133" s="97"/>
      <c r="I133" s="58" t="str">
        <f t="shared" si="3"/>
        <v xml:space="preserve"> </v>
      </c>
      <c r="J133" s="57"/>
      <c r="K133" s="57"/>
      <c r="L133" s="57"/>
      <c r="M133" s="35"/>
      <c r="N133"/>
      <c r="O133"/>
      <c r="P133"/>
      <c r="Q133"/>
    </row>
    <row r="134" spans="1:17">
      <c r="A134" s="89" t="s">
        <v>473</v>
      </c>
      <c r="B134" s="94"/>
      <c r="C134" s="95"/>
      <c r="D134" s="98"/>
      <c r="E134" s="97"/>
      <c r="F134" s="97"/>
      <c r="G134" s="97"/>
      <c r="H134" s="97"/>
      <c r="I134" s="58" t="str">
        <f t="shared" si="3"/>
        <v xml:space="preserve"> </v>
      </c>
      <c r="J134" s="57"/>
      <c r="K134" s="57"/>
      <c r="L134" s="57"/>
      <c r="M134" s="35"/>
      <c r="N134"/>
      <c r="O134"/>
      <c r="P134"/>
      <c r="Q134"/>
    </row>
    <row r="135" spans="1:17">
      <c r="A135" s="89" t="s">
        <v>474</v>
      </c>
      <c r="B135" s="94"/>
      <c r="C135" s="95"/>
      <c r="D135" s="98"/>
      <c r="E135" s="97"/>
      <c r="F135" s="97"/>
      <c r="G135" s="97"/>
      <c r="H135" s="97"/>
      <c r="I135" s="58" t="str">
        <f t="shared" si="3"/>
        <v xml:space="preserve"> </v>
      </c>
      <c r="J135" s="57"/>
      <c r="K135" s="57"/>
      <c r="L135" s="57"/>
      <c r="M135" s="35"/>
      <c r="N135"/>
      <c r="O135"/>
      <c r="P135"/>
      <c r="Q135"/>
    </row>
    <row r="136" spans="1:17">
      <c r="A136" s="89" t="s">
        <v>475</v>
      </c>
      <c r="B136" s="94"/>
      <c r="C136" s="95"/>
      <c r="D136" s="98"/>
      <c r="E136" s="97"/>
      <c r="F136" s="97"/>
      <c r="G136" s="97"/>
      <c r="H136" s="97"/>
      <c r="I136" s="58" t="str">
        <f t="shared" si="3"/>
        <v xml:space="preserve"> </v>
      </c>
      <c r="J136" s="57"/>
      <c r="K136" s="57"/>
      <c r="L136" s="57"/>
      <c r="M136" s="35"/>
      <c r="N136"/>
      <c r="O136"/>
      <c r="P136"/>
      <c r="Q136"/>
    </row>
    <row r="137" spans="1:17">
      <c r="A137" s="89" t="s">
        <v>476</v>
      </c>
      <c r="B137" s="94"/>
      <c r="C137" s="95"/>
      <c r="D137" s="98"/>
      <c r="E137" s="97"/>
      <c r="F137" s="97"/>
      <c r="G137" s="97"/>
      <c r="H137" s="97"/>
      <c r="I137" s="58" t="str">
        <f t="shared" si="3"/>
        <v xml:space="preserve"> </v>
      </c>
      <c r="J137" s="57"/>
      <c r="K137" s="57"/>
      <c r="L137" s="57"/>
      <c r="M137" s="35"/>
      <c r="N137"/>
      <c r="O137"/>
      <c r="P137"/>
      <c r="Q137"/>
    </row>
    <row r="138" spans="1:17">
      <c r="A138" s="89" t="s">
        <v>477</v>
      </c>
      <c r="B138" s="94"/>
      <c r="C138" s="95"/>
      <c r="D138" s="98"/>
      <c r="E138" s="97"/>
      <c r="F138" s="97"/>
      <c r="G138" s="97"/>
      <c r="H138" s="97"/>
      <c r="I138" s="58" t="str">
        <f t="shared" si="3"/>
        <v xml:space="preserve"> </v>
      </c>
      <c r="J138" s="57"/>
      <c r="K138" s="57"/>
      <c r="L138" s="57"/>
      <c r="M138" s="35"/>
      <c r="N138"/>
      <c r="O138"/>
      <c r="P138"/>
      <c r="Q138"/>
    </row>
    <row r="139" spans="1:17">
      <c r="A139" s="89" t="s">
        <v>478</v>
      </c>
      <c r="B139" s="94"/>
      <c r="C139" s="95"/>
      <c r="D139" s="98"/>
      <c r="E139" s="97"/>
      <c r="F139" s="97"/>
      <c r="G139" s="97"/>
      <c r="H139" s="97"/>
      <c r="I139" s="58" t="str">
        <f t="shared" si="3"/>
        <v xml:space="preserve"> </v>
      </c>
      <c r="J139" s="57"/>
      <c r="K139" s="57"/>
      <c r="L139" s="57"/>
    </row>
    <row r="140" spans="1:17">
      <c r="A140" s="89" t="s">
        <v>479</v>
      </c>
      <c r="B140" s="94"/>
      <c r="C140" s="95"/>
      <c r="D140" s="98"/>
      <c r="E140" s="97"/>
      <c r="F140" s="97"/>
      <c r="G140" s="97"/>
      <c r="H140" s="97"/>
      <c r="I140" s="58" t="str">
        <f t="shared" si="3"/>
        <v xml:space="preserve"> </v>
      </c>
      <c r="J140" s="57"/>
      <c r="K140" s="57"/>
      <c r="L140" s="57"/>
    </row>
    <row r="141" spans="1:17">
      <c r="A141" s="89" t="s">
        <v>480</v>
      </c>
      <c r="B141" s="94"/>
      <c r="C141" s="95"/>
      <c r="D141" s="98"/>
      <c r="E141" s="97"/>
      <c r="F141" s="97"/>
      <c r="G141" s="97"/>
      <c r="H141" s="97"/>
      <c r="I141" s="58" t="str">
        <f t="shared" si="3"/>
        <v xml:space="preserve"> </v>
      </c>
      <c r="J141" s="57"/>
      <c r="K141" s="57"/>
      <c r="L141" s="57"/>
    </row>
    <row r="142" spans="1:17">
      <c r="A142" s="89" t="s">
        <v>481</v>
      </c>
      <c r="B142" s="94"/>
      <c r="C142" s="95"/>
      <c r="D142" s="98"/>
      <c r="E142" s="97"/>
      <c r="F142" s="97"/>
      <c r="G142" s="97"/>
      <c r="H142" s="97"/>
      <c r="I142" s="58" t="str">
        <f t="shared" si="3"/>
        <v xml:space="preserve"> </v>
      </c>
      <c r="J142" s="57"/>
      <c r="K142" s="57"/>
      <c r="L142" s="57"/>
    </row>
    <row r="143" spans="1:17">
      <c r="A143" s="89" t="s">
        <v>482</v>
      </c>
      <c r="B143" s="94"/>
      <c r="C143" s="95"/>
      <c r="D143" s="98"/>
      <c r="E143" s="97"/>
      <c r="F143" s="97"/>
      <c r="G143" s="97"/>
      <c r="H143" s="97"/>
      <c r="I143" s="58" t="str">
        <f t="shared" si="3"/>
        <v xml:space="preserve"> </v>
      </c>
      <c r="J143" s="57"/>
      <c r="K143" s="57"/>
      <c r="L143" s="57"/>
    </row>
    <row r="144" spans="1:17">
      <c r="A144" s="89" t="s">
        <v>483</v>
      </c>
      <c r="B144" s="94"/>
      <c r="C144" s="95"/>
      <c r="D144" s="98"/>
      <c r="E144" s="97"/>
      <c r="F144" s="97"/>
      <c r="G144" s="97"/>
      <c r="H144" s="97"/>
      <c r="I144" s="58" t="str">
        <f t="shared" si="3"/>
        <v xml:space="preserve"> </v>
      </c>
      <c r="J144" s="57"/>
      <c r="K144" s="57"/>
      <c r="L144" s="57"/>
    </row>
    <row r="145" spans="1:12">
      <c r="A145" s="89" t="s">
        <v>484</v>
      </c>
      <c r="B145" s="94"/>
      <c r="C145" s="95"/>
      <c r="D145" s="98"/>
      <c r="E145" s="97"/>
      <c r="F145" s="97"/>
      <c r="G145" s="97"/>
      <c r="H145" s="97"/>
      <c r="I145" s="58" t="str">
        <f t="shared" si="3"/>
        <v xml:space="preserve"> </v>
      </c>
      <c r="J145" s="57"/>
      <c r="K145" s="57"/>
      <c r="L145" s="57"/>
    </row>
    <row r="146" spans="1:12" ht="15.75" thickBot="1">
      <c r="A146" s="99" t="s">
        <v>485</v>
      </c>
      <c r="B146" s="100"/>
      <c r="C146" s="101"/>
      <c r="D146" s="102"/>
      <c r="E146" s="103"/>
      <c r="F146" s="103"/>
      <c r="G146" s="103"/>
      <c r="H146" s="103"/>
      <c r="I146" s="58" t="str">
        <f t="shared" si="3"/>
        <v xml:space="preserve"> </v>
      </c>
      <c r="J146" s="70"/>
      <c r="K146" s="70"/>
      <c r="L146" s="70"/>
    </row>
    <row r="147" spans="1:12" ht="15.75" thickBot="1">
      <c r="A147" s="104" t="s">
        <v>384</v>
      </c>
      <c r="B147" s="105">
        <f>SUM(B127:B146)</f>
        <v>0</v>
      </c>
      <c r="C147"/>
      <c r="D147"/>
      <c r="E147"/>
    </row>
    <row r="148" spans="1:12">
      <c r="A148"/>
      <c r="B148"/>
      <c r="C148"/>
      <c r="D148"/>
      <c r="E148"/>
      <c r="F148"/>
      <c r="G148"/>
      <c r="H148"/>
      <c r="I148"/>
      <c r="J148"/>
      <c r="K148"/>
      <c r="L148"/>
    </row>
    <row r="150" spans="1:12" ht="15.75" thickBot="1">
      <c r="F150"/>
      <c r="G150"/>
      <c r="H150"/>
      <c r="I150"/>
      <c r="J150"/>
      <c r="K150"/>
      <c r="L150"/>
    </row>
    <row r="151" spans="1:12">
      <c r="A151" s="55" t="s">
        <v>394</v>
      </c>
      <c r="B151" s="54" t="s">
        <v>382</v>
      </c>
      <c r="C151" s="123" t="s">
        <v>383</v>
      </c>
      <c r="D151" s="124"/>
      <c r="E151" s="125"/>
      <c r="F151"/>
      <c r="G151"/>
      <c r="H151"/>
      <c r="I151"/>
      <c r="J151"/>
      <c r="K151"/>
      <c r="L151"/>
    </row>
    <row r="152" spans="1:12">
      <c r="A152" s="89" t="s">
        <v>257</v>
      </c>
      <c r="B152" s="94"/>
      <c r="C152" s="119"/>
      <c r="D152" s="119"/>
      <c r="E152" s="120"/>
      <c r="F152"/>
      <c r="G152"/>
      <c r="H152"/>
      <c r="I152"/>
      <c r="J152"/>
      <c r="K152"/>
      <c r="L152"/>
    </row>
    <row r="153" spans="1:12">
      <c r="A153" s="89" t="s">
        <v>267</v>
      </c>
      <c r="B153" s="94"/>
      <c r="C153" s="119"/>
      <c r="D153" s="119"/>
      <c r="E153" s="120"/>
      <c r="F153"/>
      <c r="G153"/>
      <c r="H153"/>
      <c r="I153"/>
      <c r="J153"/>
      <c r="K153"/>
      <c r="L153"/>
    </row>
    <row r="154" spans="1:12">
      <c r="A154" s="89" t="s">
        <v>268</v>
      </c>
      <c r="B154" s="94"/>
      <c r="C154" s="119"/>
      <c r="D154" s="119"/>
      <c r="E154" s="120"/>
      <c r="F154"/>
      <c r="G154"/>
      <c r="H154"/>
      <c r="I154"/>
      <c r="J154"/>
      <c r="K154"/>
      <c r="L154"/>
    </row>
    <row r="155" spans="1:12">
      <c r="A155" s="89" t="s">
        <v>269</v>
      </c>
      <c r="B155" s="94"/>
      <c r="C155" s="119"/>
      <c r="D155" s="119"/>
      <c r="E155" s="120"/>
      <c r="F155"/>
      <c r="G155"/>
      <c r="H155"/>
      <c r="I155"/>
      <c r="J155"/>
      <c r="K155"/>
      <c r="L155"/>
    </row>
    <row r="156" spans="1:12">
      <c r="A156" s="89" t="s">
        <v>270</v>
      </c>
      <c r="B156" s="94"/>
      <c r="C156" s="119"/>
      <c r="D156" s="119"/>
      <c r="E156" s="120"/>
      <c r="F156"/>
      <c r="G156"/>
      <c r="H156"/>
      <c r="I156"/>
      <c r="J156"/>
      <c r="K156"/>
      <c r="L156"/>
    </row>
    <row r="157" spans="1:12">
      <c r="A157" s="89" t="s">
        <v>271</v>
      </c>
      <c r="B157" s="94"/>
      <c r="C157" s="119"/>
      <c r="D157" s="119"/>
      <c r="E157" s="120"/>
      <c r="F157"/>
      <c r="G157"/>
      <c r="H157"/>
      <c r="I157"/>
      <c r="J157"/>
      <c r="K157"/>
      <c r="L157"/>
    </row>
    <row r="158" spans="1:12">
      <c r="A158" s="89" t="s">
        <v>272</v>
      </c>
      <c r="B158" s="94"/>
      <c r="C158" s="119"/>
      <c r="D158" s="119"/>
      <c r="E158" s="120"/>
      <c r="F158"/>
      <c r="G158"/>
      <c r="H158"/>
      <c r="I158"/>
      <c r="J158"/>
      <c r="K158"/>
      <c r="L158"/>
    </row>
    <row r="159" spans="1:12">
      <c r="A159" s="89" t="s">
        <v>273</v>
      </c>
      <c r="B159" s="94"/>
      <c r="C159" s="119"/>
      <c r="D159" s="119"/>
      <c r="E159" s="120"/>
      <c r="F159"/>
      <c r="G159"/>
      <c r="H159"/>
      <c r="I159"/>
      <c r="J159"/>
      <c r="K159"/>
      <c r="L159"/>
    </row>
    <row r="160" spans="1:12">
      <c r="A160" s="89" t="s">
        <v>274</v>
      </c>
      <c r="B160" s="94"/>
      <c r="C160" s="119"/>
      <c r="D160" s="119"/>
      <c r="E160" s="120"/>
      <c r="F160"/>
      <c r="G160"/>
      <c r="H160"/>
      <c r="I160"/>
      <c r="J160"/>
      <c r="K160"/>
      <c r="L160"/>
    </row>
    <row r="161" spans="1:12">
      <c r="A161" s="89" t="s">
        <v>275</v>
      </c>
      <c r="B161" s="94"/>
      <c r="C161" s="119"/>
      <c r="D161" s="119"/>
      <c r="E161" s="120"/>
      <c r="F161"/>
      <c r="G161"/>
      <c r="H161"/>
      <c r="I161"/>
      <c r="J161"/>
      <c r="K161"/>
      <c r="L161"/>
    </row>
    <row r="162" spans="1:12">
      <c r="A162" s="89" t="s">
        <v>276</v>
      </c>
      <c r="B162" s="94"/>
      <c r="C162" s="119"/>
      <c r="D162" s="119"/>
      <c r="E162" s="120"/>
      <c r="F162"/>
      <c r="G162"/>
      <c r="H162"/>
      <c r="I162"/>
      <c r="J162"/>
      <c r="K162"/>
      <c r="L162"/>
    </row>
    <row r="163" spans="1:12">
      <c r="A163" s="89" t="s">
        <v>277</v>
      </c>
      <c r="B163" s="94"/>
      <c r="C163" s="119"/>
      <c r="D163" s="119"/>
      <c r="E163" s="120"/>
      <c r="F163"/>
      <c r="G163"/>
      <c r="H163"/>
      <c r="I163"/>
      <c r="J163"/>
      <c r="K163"/>
      <c r="L163"/>
    </row>
    <row r="164" spans="1:12">
      <c r="A164" s="89" t="s">
        <v>278</v>
      </c>
      <c r="B164" s="94"/>
      <c r="C164" s="119"/>
      <c r="D164" s="119"/>
      <c r="E164" s="120"/>
      <c r="F164"/>
      <c r="G164"/>
      <c r="H164"/>
      <c r="I164"/>
      <c r="J164"/>
      <c r="K164"/>
      <c r="L164"/>
    </row>
    <row r="165" spans="1:12">
      <c r="A165" s="89" t="s">
        <v>279</v>
      </c>
      <c r="B165" s="94"/>
      <c r="C165" s="119"/>
      <c r="D165" s="119"/>
      <c r="E165" s="120"/>
      <c r="F165"/>
      <c r="G165"/>
      <c r="H165"/>
      <c r="I165"/>
      <c r="J165"/>
      <c r="K165"/>
      <c r="L165"/>
    </row>
    <row r="166" spans="1:12">
      <c r="A166" s="89" t="s">
        <v>280</v>
      </c>
      <c r="B166" s="94"/>
      <c r="C166" s="119"/>
      <c r="D166" s="119"/>
      <c r="E166" s="120"/>
      <c r="F166"/>
      <c r="G166"/>
      <c r="H166"/>
      <c r="I166"/>
      <c r="J166"/>
      <c r="K166"/>
      <c r="L166"/>
    </row>
    <row r="167" spans="1:12">
      <c r="A167" s="89" t="s">
        <v>281</v>
      </c>
      <c r="B167" s="94"/>
      <c r="C167" s="119"/>
      <c r="D167" s="119"/>
      <c r="E167" s="120"/>
      <c r="F167"/>
      <c r="G167"/>
      <c r="H167"/>
      <c r="I167"/>
      <c r="J167"/>
      <c r="K167"/>
      <c r="L167"/>
    </row>
    <row r="168" spans="1:12">
      <c r="A168" s="89" t="s">
        <v>282</v>
      </c>
      <c r="B168" s="94"/>
      <c r="C168" s="119"/>
      <c r="D168" s="119"/>
      <c r="E168" s="120"/>
      <c r="F168"/>
      <c r="G168"/>
      <c r="H168"/>
      <c r="I168"/>
      <c r="J168"/>
      <c r="K168"/>
      <c r="L168"/>
    </row>
    <row r="169" spans="1:12">
      <c r="A169" s="89" t="s">
        <v>283</v>
      </c>
      <c r="B169" s="94"/>
      <c r="C169" s="119"/>
      <c r="D169" s="119"/>
      <c r="E169" s="120"/>
      <c r="F169"/>
      <c r="G169"/>
      <c r="H169"/>
      <c r="I169"/>
      <c r="J169"/>
      <c r="K169"/>
      <c r="L169"/>
    </row>
    <row r="170" spans="1:12">
      <c r="A170" s="89" t="s">
        <v>284</v>
      </c>
      <c r="B170" s="94"/>
      <c r="C170" s="119"/>
      <c r="D170" s="119"/>
      <c r="E170" s="120"/>
      <c r="F170"/>
      <c r="G170"/>
      <c r="H170"/>
      <c r="I170"/>
      <c r="J170"/>
      <c r="K170"/>
      <c r="L170"/>
    </row>
    <row r="171" spans="1:12" ht="15.75" thickBot="1">
      <c r="A171" s="106" t="s">
        <v>285</v>
      </c>
      <c r="B171" s="107"/>
      <c r="C171" s="121"/>
      <c r="D171" s="121"/>
      <c r="E171" s="122"/>
      <c r="F171"/>
      <c r="G171"/>
      <c r="H171"/>
      <c r="I171"/>
      <c r="J171"/>
      <c r="K171"/>
      <c r="L171"/>
    </row>
    <row r="172" spans="1:12" ht="15.75" thickBot="1">
      <c r="A172" s="71" t="s">
        <v>385</v>
      </c>
      <c r="B172" s="53">
        <f>SUM(B152:B171)</f>
        <v>0</v>
      </c>
      <c r="C172"/>
      <c r="D172"/>
      <c r="E172"/>
      <c r="F172"/>
      <c r="G172"/>
      <c r="H172"/>
      <c r="I172"/>
      <c r="J172"/>
      <c r="K172"/>
      <c r="L172"/>
    </row>
  </sheetData>
  <sheetProtection algorithmName="SHA-512" hashValue="H4kSmRBKr3pPXD/Xu1im7Y+GDGFD6ii5wjtGFR9Q0qzCDXU45BNnwI+ii5mHiLVGee+Dhz8YsVLed2pErWCtLQ==" saltValue="Scn1kOjacJn7VKyAlpNJJw==" spinCount="100000" sheet="1" objects="1" scenarios="1"/>
  <mergeCells count="29">
    <mergeCell ref="C151:E151"/>
    <mergeCell ref="B11:I11"/>
    <mergeCell ref="B12:I12"/>
    <mergeCell ref="D23:I23"/>
    <mergeCell ref="A1:K2"/>
    <mergeCell ref="A3:K3"/>
    <mergeCell ref="B6:I6"/>
    <mergeCell ref="B7:I7"/>
    <mergeCell ref="B8:I8"/>
    <mergeCell ref="C152:E152"/>
    <mergeCell ref="C153:E153"/>
    <mergeCell ref="C154:E154"/>
    <mergeCell ref="C155:E155"/>
    <mergeCell ref="C156:E156"/>
    <mergeCell ref="C157:E157"/>
    <mergeCell ref="C158:E158"/>
    <mergeCell ref="C159:E159"/>
    <mergeCell ref="C160:E160"/>
    <mergeCell ref="C161:E161"/>
    <mergeCell ref="C162:E162"/>
    <mergeCell ref="C163:E163"/>
    <mergeCell ref="C164:E164"/>
    <mergeCell ref="C165:E165"/>
    <mergeCell ref="C166:E166"/>
    <mergeCell ref="C167:E167"/>
    <mergeCell ref="C168:E168"/>
    <mergeCell ref="C169:E169"/>
    <mergeCell ref="C170:E170"/>
    <mergeCell ref="C171:E171"/>
  </mergeCells>
  <phoneticPr fontId="41" type="noConversion"/>
  <dataValidations count="17">
    <dataValidation type="textLength" operator="lessThan" allowBlank="1" showInputMessage="1" showErrorMessage="1" promptTitle="min. grade" prompt="Lowest possible grade at your home university." sqref="B17" xr:uid="{9B521899-8AF1-465A-8DBA-05F20C9A5328}">
      <formula1>4</formula1>
    </dataValidation>
    <dataValidation type="textLength" operator="lessThan" allowBlank="1" showInputMessage="1" showErrorMessage="1" promptTitle="Pass. grade" prompt="Lowest possible grade for passing a course at your home university." sqref="B18" xr:uid="{944E41B3-405F-44EF-BC2F-A4D8A8C96AFC}">
      <formula1>4</formula1>
    </dataValidation>
    <dataValidation type="textLength" operator="lessThan" allowBlank="1" showInputMessage="1" showErrorMessage="1" promptTitle="Max. grade" prompt="Maximum possible grade at your home university." sqref="B19" xr:uid="{B95891A2-6FAE-4A71-A2D7-65C94D3C33F9}">
      <formula1>4</formula1>
    </dataValidation>
    <dataValidation allowBlank="1" sqref="C152:E171 C127:C146" xr:uid="{991A513A-B3A0-49AE-A17B-4AA44F3A1D9E}"/>
    <dataValidation type="textLength" operator="lessThan" allowBlank="1" showInputMessage="1" showErrorMessage="1" promptTitle="Full Name" prompt="Use full name of applicant." sqref="B6:I6" xr:uid="{390C3117-4291-4FA1-AE34-918793FDC0E0}">
      <formula1>101</formula1>
    </dataValidation>
    <dataValidation type="textLength" operator="lessThan" allowBlank="1" showInputMessage="1" showErrorMessage="1" promptTitle="Name of University" prompt="Use the english name of your university." sqref="B8:I8" xr:uid="{2ED65A68-C31D-4A02-A5E3-9920FCA8A385}">
      <formula1>101</formula1>
    </dataValidation>
    <dataValidation type="textLength" operator="lessThan" allowBlank="1" showInputMessage="1" showErrorMessage="1" promptTitle="Degree" prompt="The full English title of your qualifying degree." sqref="B11:I11" xr:uid="{BE76C87A-DFB6-4B42-A08D-5F845852FBC8}">
      <formula1>101</formula1>
    </dataValidation>
    <dataValidation type="list" operator="lessThan" allowBlank="1" showInputMessage="1" showErrorMessage="1" promptTitle="Degree" prompt="Select the type of your qualifying degree." sqref="B12:I12" xr:uid="{119E4651-0230-42A7-97DE-FF79DB65EF71}">
      <formula1>$L$1:$L$5</formula1>
    </dataValidation>
    <dataValidation type="decimal" allowBlank="1" showInputMessage="1" showErrorMessage="1" error="Insert just a number." sqref="B14" xr:uid="{CF582206-4EAD-49DF-957C-CA54928424CE}">
      <formula1>0</formula1>
      <formula2>1000</formula2>
    </dataValidation>
    <dataValidation type="whole" allowBlank="1" showInputMessage="1" showErrorMessage="1" error="Insert just a number." prompt="Number of years of your education._x000a_" sqref="B13" xr:uid="{B4427A34-9B63-40D5-88B9-F0F631E71377}">
      <formula1>1</formula1>
      <formula2>10</formula2>
    </dataValidation>
    <dataValidation allowBlank="1" showInputMessage="1" showErrorMessage="1" prompt="Estimated percentage of credits that are not relevant to the programme._x000a_" sqref="I25" xr:uid="{60F7B2CD-E7C3-40D4-9905-092112A51760}"/>
    <dataValidation allowBlank="1" showInputMessage="1" showErrorMessage="1" prompt="This column should be filled with the local credits as stated in your official Transcript of Records." sqref="B24" xr:uid="{CC38A35B-819A-472D-A4CE-79DD31483A74}"/>
    <dataValidation allowBlank="1" showInputMessage="1" showErrorMessage="1" prompt="This column should be filled with the local grades, as stated in your official Transcript of Records." sqref="C24" xr:uid="{23F468BA-0085-48B2-8DEE-8F7D67F5ACD0}"/>
    <dataValidation allowBlank="1" showInputMessage="1" showErrorMessage="1" prompt="This cell should show your total amount of credits done during your BSc._x000a__x000a__x000a_" sqref="B25" xr:uid="{74DE6E1A-8F16-4370-A02D-8A7B233D9D11}"/>
    <dataValidation allowBlank="1" showInputMessage="1" showErrorMessage="1" prompt="Average grade of all the courses._x000a_This is different from the GPA calculation" sqref="C26" xr:uid="{A573334A-5F2C-41DA-8A95-CB00ECF65909}"/>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I126:L126" xr:uid="{B8ED87D7-B6C0-4971-93D4-B7CA53216C3E}">
      <formula1>30</formula1>
      <formula2>100</formula2>
    </dataValidation>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27:H146" xr:uid="{D4C14B22-8FFA-49CA-9DC8-ED9E822AE083}">
      <formula1>30</formula1>
      <formula2>100</formula2>
    </dataValidation>
  </dataValidations>
  <pageMargins left="0.7" right="0.7" top="0.75" bottom="0.75" header="0.3" footer="0.3"/>
  <pageSetup scale="64" fitToHeight="0" orientation="landscape" horizontalDpi="1200" verticalDpi="1200"/>
  <extLst>
    <ext xmlns:x14="http://schemas.microsoft.com/office/spreadsheetml/2009/9/main" uri="{CCE6A557-97BC-4b89-ADB6-D9C93CAAB3DF}">
      <x14:dataValidations xmlns:xm="http://schemas.microsoft.com/office/excel/2006/main" count="1">
        <x14:dataValidation type="list" allowBlank="1" showInputMessage="1" promptTitle="Select from drop down menu" prompt="Use the searchable drop-down menu, to choose the country where you have obtained your qualifying degree. Search for country's Initials_x000a_" xr:uid="{9B0AC925-A994-4708-B99A-A2CC442664CA}">
          <x14:formula1>
            <xm:f>Countries!$B$2:$B$250</xm:f>
          </x14:formula1>
          <xm:sqref>B7:I7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82"/>
  <sheetViews>
    <sheetView showGridLines="0" zoomScale="85" zoomScaleNormal="85" workbookViewId="0">
      <selection activeCell="A17" sqref="A17:J29"/>
    </sheetView>
  </sheetViews>
  <sheetFormatPr defaultColWidth="9.140625" defaultRowHeight="15"/>
  <cols>
    <col min="1" max="1" width="28.85546875" style="9" customWidth="1"/>
    <col min="2" max="2" width="43.42578125" style="9" customWidth="1"/>
    <col min="3" max="16384" width="9.140625" style="9"/>
  </cols>
  <sheetData>
    <row r="1" spans="1:10" ht="33.75">
      <c r="A1" s="167" t="s">
        <v>328</v>
      </c>
      <c r="B1" s="168"/>
      <c r="C1" s="168"/>
      <c r="D1" s="168"/>
      <c r="E1" s="168"/>
      <c r="F1" s="168"/>
      <c r="G1" s="168"/>
      <c r="H1" s="168"/>
      <c r="I1" s="168"/>
      <c r="J1" s="169"/>
    </row>
    <row r="2" spans="1:10" ht="23.25">
      <c r="A2" s="170" t="str">
        <f>'[3]Pre-mapping'!A2:J2</f>
        <v>Environmental Engineering</v>
      </c>
      <c r="B2" s="171"/>
      <c r="C2" s="171"/>
      <c r="D2" s="171"/>
      <c r="E2" s="171"/>
      <c r="F2" s="171"/>
      <c r="G2" s="171"/>
      <c r="H2" s="171"/>
      <c r="I2" s="171"/>
      <c r="J2" s="172"/>
    </row>
    <row r="3" spans="1:10" s="1" customFormat="1" ht="15" customHeight="1">
      <c r="A3" s="161" t="s">
        <v>342</v>
      </c>
      <c r="B3" s="162"/>
      <c r="C3" s="162"/>
      <c r="D3" s="162"/>
      <c r="E3" s="162"/>
      <c r="F3" s="162"/>
      <c r="G3" s="162"/>
      <c r="H3" s="162"/>
      <c r="I3" s="162"/>
      <c r="J3" s="163"/>
    </row>
    <row r="4" spans="1:10">
      <c r="A4" s="161"/>
      <c r="B4" s="162"/>
      <c r="C4" s="162"/>
      <c r="D4" s="162"/>
      <c r="E4" s="162"/>
      <c r="F4" s="162"/>
      <c r="G4" s="162"/>
      <c r="H4" s="162"/>
      <c r="I4" s="162"/>
      <c r="J4" s="163"/>
    </row>
    <row r="5" spans="1:10">
      <c r="A5" s="161"/>
      <c r="B5" s="162"/>
      <c r="C5" s="162"/>
      <c r="D5" s="162"/>
      <c r="E5" s="162"/>
      <c r="F5" s="162"/>
      <c r="G5" s="162"/>
      <c r="H5" s="162"/>
      <c r="I5" s="162"/>
      <c r="J5" s="163"/>
    </row>
    <row r="6" spans="1:10">
      <c r="A6" s="161"/>
      <c r="B6" s="162"/>
      <c r="C6" s="162"/>
      <c r="D6" s="162"/>
      <c r="E6" s="162"/>
      <c r="F6" s="162"/>
      <c r="G6" s="162"/>
      <c r="H6" s="162"/>
      <c r="I6" s="162"/>
      <c r="J6" s="163"/>
    </row>
    <row r="7" spans="1:10" ht="15.75" thickBot="1">
      <c r="A7" s="8"/>
      <c r="J7" s="10"/>
    </row>
    <row r="8" spans="1:10">
      <c r="A8" s="32" t="s">
        <v>252</v>
      </c>
      <c r="B8" s="173">
        <f>GPA!B6</f>
        <v>0</v>
      </c>
      <c r="C8" s="174"/>
      <c r="D8" s="174"/>
      <c r="E8" s="174"/>
      <c r="F8" s="174"/>
      <c r="G8" s="174"/>
      <c r="H8" s="174"/>
      <c r="I8" s="174"/>
      <c r="J8" s="175"/>
    </row>
    <row r="9" spans="1:10">
      <c r="A9" s="33" t="s">
        <v>1</v>
      </c>
      <c r="B9" s="176">
        <f>GPA!B7</f>
        <v>0</v>
      </c>
      <c r="C9" s="177"/>
      <c r="D9" s="177"/>
      <c r="E9" s="177"/>
      <c r="F9" s="177"/>
      <c r="G9" s="177"/>
      <c r="H9" s="177"/>
      <c r="I9" s="177"/>
      <c r="J9" s="178"/>
    </row>
    <row r="10" spans="1:10">
      <c r="A10" s="33" t="s">
        <v>0</v>
      </c>
      <c r="B10" s="176">
        <f>GPA!B8</f>
        <v>0</v>
      </c>
      <c r="C10" s="177"/>
      <c r="D10" s="177"/>
      <c r="E10" s="177"/>
      <c r="F10" s="177"/>
      <c r="G10" s="177"/>
      <c r="H10" s="177"/>
      <c r="I10" s="177"/>
      <c r="J10" s="178"/>
    </row>
    <row r="11" spans="1:10" ht="15.75" thickBot="1">
      <c r="A11" s="4" t="s">
        <v>2</v>
      </c>
      <c r="B11" s="179">
        <f>GPA!B11</f>
        <v>0</v>
      </c>
      <c r="C11" s="180"/>
      <c r="D11" s="180"/>
      <c r="E11" s="180"/>
      <c r="F11" s="180"/>
      <c r="G11" s="180"/>
      <c r="H11" s="180"/>
      <c r="I11" s="180"/>
      <c r="J11" s="181"/>
    </row>
    <row r="12" spans="1:10">
      <c r="A12" s="3" t="s">
        <v>405</v>
      </c>
      <c r="J12" s="10"/>
    </row>
    <row r="13" spans="1:10" ht="15.75" thickBot="1">
      <c r="A13" s="3"/>
      <c r="H13" s="160"/>
      <c r="I13" s="160"/>
      <c r="J13" s="10"/>
    </row>
    <row r="14" spans="1:10" ht="23.25">
      <c r="A14" s="5" t="s">
        <v>253</v>
      </c>
      <c r="B14" s="6"/>
      <c r="C14" s="23"/>
      <c r="D14" s="23"/>
      <c r="E14" s="182" t="str">
        <f>IF(ISBLANK(A17)=TRUE,"THIS AREA IS MANDATORY; you must fill it out.","")</f>
        <v>THIS AREA IS MANDATORY; you must fill it out.</v>
      </c>
      <c r="F14" s="182"/>
      <c r="G14" s="182"/>
      <c r="H14" s="182"/>
      <c r="I14" s="182"/>
      <c r="J14" s="183"/>
    </row>
    <row r="15" spans="1:10">
      <c r="A15" s="8"/>
      <c r="J15" s="10"/>
    </row>
    <row r="16" spans="1:10" ht="15" customHeight="1">
      <c r="A16" s="190" t="s">
        <v>325</v>
      </c>
      <c r="B16" s="191"/>
      <c r="C16" s="191"/>
      <c r="D16" s="191"/>
      <c r="E16" s="191"/>
      <c r="F16" s="191"/>
      <c r="G16" s="191"/>
      <c r="H16" s="191"/>
      <c r="I16" s="191"/>
      <c r="J16" s="192"/>
    </row>
    <row r="17" spans="1:10" ht="15" customHeight="1">
      <c r="A17" s="193"/>
      <c r="B17" s="194"/>
      <c r="C17" s="194"/>
      <c r="D17" s="194"/>
      <c r="E17" s="194"/>
      <c r="F17" s="194"/>
      <c r="G17" s="194"/>
      <c r="H17" s="194"/>
      <c r="I17" s="194"/>
      <c r="J17" s="195"/>
    </row>
    <row r="18" spans="1:10" ht="15" customHeight="1">
      <c r="A18" s="196"/>
      <c r="B18" s="197"/>
      <c r="C18" s="197"/>
      <c r="D18" s="197"/>
      <c r="E18" s="197"/>
      <c r="F18" s="197"/>
      <c r="G18" s="197"/>
      <c r="H18" s="197"/>
      <c r="I18" s="197"/>
      <c r="J18" s="198"/>
    </row>
    <row r="19" spans="1:10" ht="15" customHeight="1">
      <c r="A19" s="196"/>
      <c r="B19" s="197"/>
      <c r="C19" s="197"/>
      <c r="D19" s="197"/>
      <c r="E19" s="197"/>
      <c r="F19" s="197"/>
      <c r="G19" s="197"/>
      <c r="H19" s="197"/>
      <c r="I19" s="197"/>
      <c r="J19" s="198"/>
    </row>
    <row r="20" spans="1:10" ht="15" customHeight="1">
      <c r="A20" s="196"/>
      <c r="B20" s="197"/>
      <c r="C20" s="197"/>
      <c r="D20" s="197"/>
      <c r="E20" s="197"/>
      <c r="F20" s="197"/>
      <c r="G20" s="197"/>
      <c r="H20" s="197"/>
      <c r="I20" s="197"/>
      <c r="J20" s="198"/>
    </row>
    <row r="21" spans="1:10" ht="15" customHeight="1">
      <c r="A21" s="196"/>
      <c r="B21" s="197"/>
      <c r="C21" s="197"/>
      <c r="D21" s="197"/>
      <c r="E21" s="197"/>
      <c r="F21" s="197"/>
      <c r="G21" s="197"/>
      <c r="H21" s="197"/>
      <c r="I21" s="197"/>
      <c r="J21" s="198"/>
    </row>
    <row r="22" spans="1:10" ht="15" customHeight="1">
      <c r="A22" s="196"/>
      <c r="B22" s="197"/>
      <c r="C22" s="197"/>
      <c r="D22" s="197"/>
      <c r="E22" s="197"/>
      <c r="F22" s="197"/>
      <c r="G22" s="197"/>
      <c r="H22" s="197"/>
      <c r="I22" s="197"/>
      <c r="J22" s="198"/>
    </row>
    <row r="23" spans="1:10" ht="15" customHeight="1">
      <c r="A23" s="196"/>
      <c r="B23" s="197"/>
      <c r="C23" s="197"/>
      <c r="D23" s="197"/>
      <c r="E23" s="197"/>
      <c r="F23" s="197"/>
      <c r="G23" s="197"/>
      <c r="H23" s="197"/>
      <c r="I23" s="197"/>
      <c r="J23" s="198"/>
    </row>
    <row r="24" spans="1:10" ht="15" customHeight="1">
      <c r="A24" s="196"/>
      <c r="B24" s="197"/>
      <c r="C24" s="197"/>
      <c r="D24" s="197"/>
      <c r="E24" s="197"/>
      <c r="F24" s="197"/>
      <c r="G24" s="197"/>
      <c r="H24" s="197"/>
      <c r="I24" s="197"/>
      <c r="J24" s="198"/>
    </row>
    <row r="25" spans="1:10" ht="15" customHeight="1">
      <c r="A25" s="196"/>
      <c r="B25" s="197"/>
      <c r="C25" s="197"/>
      <c r="D25" s="197"/>
      <c r="E25" s="197"/>
      <c r="F25" s="197"/>
      <c r="G25" s="197"/>
      <c r="H25" s="197"/>
      <c r="I25" s="197"/>
      <c r="J25" s="198"/>
    </row>
    <row r="26" spans="1:10" ht="15" customHeight="1">
      <c r="A26" s="196"/>
      <c r="B26" s="197"/>
      <c r="C26" s="197"/>
      <c r="D26" s="197"/>
      <c r="E26" s="197"/>
      <c r="F26" s="197"/>
      <c r="G26" s="197"/>
      <c r="H26" s="197"/>
      <c r="I26" s="197"/>
      <c r="J26" s="198"/>
    </row>
    <row r="27" spans="1:10" ht="15" customHeight="1">
      <c r="A27" s="196"/>
      <c r="B27" s="197"/>
      <c r="C27" s="197"/>
      <c r="D27" s="197"/>
      <c r="E27" s="197"/>
      <c r="F27" s="197"/>
      <c r="G27" s="197"/>
      <c r="H27" s="197"/>
      <c r="I27" s="197"/>
      <c r="J27" s="198"/>
    </row>
    <row r="28" spans="1:10" ht="15" customHeight="1">
      <c r="A28" s="196"/>
      <c r="B28" s="197"/>
      <c r="C28" s="197"/>
      <c r="D28" s="197"/>
      <c r="E28" s="197"/>
      <c r="F28" s="197"/>
      <c r="G28" s="197"/>
      <c r="H28" s="197"/>
      <c r="I28" s="197"/>
      <c r="J28" s="198"/>
    </row>
    <row r="29" spans="1:10" ht="15" customHeight="1">
      <c r="A29" s="199"/>
      <c r="B29" s="200"/>
      <c r="C29" s="200"/>
      <c r="D29" s="200"/>
      <c r="E29" s="200"/>
      <c r="F29" s="200"/>
      <c r="G29" s="200"/>
      <c r="H29" s="200"/>
      <c r="I29" s="200"/>
      <c r="J29" s="201"/>
    </row>
    <row r="30" spans="1:10" ht="15" customHeight="1">
      <c r="A30" s="8"/>
      <c r="J30" s="10"/>
    </row>
    <row r="31" spans="1:10" ht="15" customHeight="1">
      <c r="A31" s="202" t="s">
        <v>340</v>
      </c>
      <c r="B31" s="203"/>
      <c r="C31" s="203"/>
      <c r="D31" s="203"/>
      <c r="E31" s="203"/>
      <c r="F31" s="203"/>
      <c r="G31" s="203"/>
      <c r="H31" s="203"/>
      <c r="I31" s="203"/>
      <c r="J31" s="204"/>
    </row>
    <row r="32" spans="1:10" ht="18.600000000000001" customHeight="1">
      <c r="A32" s="158" t="s">
        <v>331</v>
      </c>
      <c r="B32" s="156" t="s">
        <v>332</v>
      </c>
      <c r="C32" s="188"/>
      <c r="D32" s="188"/>
      <c r="E32" s="184" t="str">
        <f>IF(OR(ISBLANK(A34)=TRUE,ISBLANK(B34)=TRUE,ISBLANK(A35)=TRUE,ISBLANK(B35)=TRUE),"THIS AREA IS MANDATORY; you must fill it out.","")</f>
        <v>THIS AREA IS MANDATORY; you must fill it out.</v>
      </c>
      <c r="F32" s="184"/>
      <c r="G32" s="184"/>
      <c r="H32" s="184"/>
      <c r="I32" s="184"/>
      <c r="J32" s="185"/>
    </row>
    <row r="33" spans="1:10" ht="15" customHeight="1">
      <c r="A33" s="159"/>
      <c r="B33" s="157"/>
      <c r="C33" s="189"/>
      <c r="D33" s="189"/>
      <c r="E33" s="186"/>
      <c r="F33" s="186"/>
      <c r="G33" s="186"/>
      <c r="H33" s="186"/>
      <c r="I33" s="186"/>
      <c r="J33" s="187"/>
    </row>
    <row r="34" spans="1:10" ht="15" customHeight="1">
      <c r="A34" s="18"/>
      <c r="B34" s="164"/>
      <c r="C34" s="165"/>
      <c r="D34" s="165"/>
      <c r="E34" s="165"/>
      <c r="F34" s="165"/>
      <c r="G34" s="165"/>
      <c r="H34" s="165"/>
      <c r="I34" s="165"/>
      <c r="J34" s="166"/>
    </row>
    <row r="35" spans="1:10" ht="15" customHeight="1">
      <c r="A35" s="18"/>
      <c r="B35" s="164"/>
      <c r="C35" s="165"/>
      <c r="D35" s="165"/>
      <c r="E35" s="165"/>
      <c r="F35" s="165"/>
      <c r="G35" s="165"/>
      <c r="H35" s="165"/>
      <c r="I35" s="165"/>
      <c r="J35" s="166"/>
    </row>
    <row r="36" spans="1:10" ht="15" customHeight="1">
      <c r="A36" s="31" t="s">
        <v>327</v>
      </c>
      <c r="B36" s="22" t="s">
        <v>341</v>
      </c>
      <c r="J36" s="10"/>
    </row>
    <row r="37" spans="1:10" ht="15" customHeight="1">
      <c r="A37" s="30"/>
      <c r="B37" s="29"/>
      <c r="C37" s="29"/>
      <c r="D37" s="29"/>
      <c r="E37" s="29"/>
      <c r="F37" s="29"/>
      <c r="G37" s="29"/>
      <c r="H37" s="29"/>
      <c r="I37" s="29"/>
      <c r="J37" s="34"/>
    </row>
    <row r="38" spans="1:10" ht="15" customHeight="1">
      <c r="A38" s="152" t="s">
        <v>333</v>
      </c>
      <c r="B38" s="153"/>
      <c r="C38" s="153"/>
      <c r="D38" s="153"/>
      <c r="E38" s="154" t="str">
        <f>IF(ISBLANK(A39)=TRUE,"THIS AREA IS MANDATORY; you must fill it out.","")</f>
        <v>THIS AREA IS MANDATORY; you must fill it out.</v>
      </c>
      <c r="F38" s="154"/>
      <c r="G38" s="154"/>
      <c r="H38" s="154"/>
      <c r="I38" s="154"/>
      <c r="J38" s="155"/>
    </row>
    <row r="39" spans="1:10" ht="15" customHeight="1">
      <c r="A39" s="134"/>
      <c r="B39" s="135"/>
      <c r="C39" s="135"/>
      <c r="D39" s="135"/>
      <c r="E39" s="135"/>
      <c r="F39" s="135"/>
      <c r="G39" s="135"/>
      <c r="H39" s="135"/>
      <c r="I39" s="135"/>
      <c r="J39" s="136"/>
    </row>
    <row r="40" spans="1:10" ht="15" customHeight="1">
      <c r="A40" s="137"/>
      <c r="B40" s="138"/>
      <c r="C40" s="138"/>
      <c r="D40" s="138"/>
      <c r="E40" s="138"/>
      <c r="F40" s="138"/>
      <c r="G40" s="138"/>
      <c r="H40" s="138"/>
      <c r="I40" s="138"/>
      <c r="J40" s="139"/>
    </row>
    <row r="41" spans="1:10" ht="15" customHeight="1">
      <c r="A41" s="137"/>
      <c r="B41" s="138"/>
      <c r="C41" s="138"/>
      <c r="D41" s="138"/>
      <c r="E41" s="138"/>
      <c r="F41" s="138"/>
      <c r="G41" s="138"/>
      <c r="H41" s="138"/>
      <c r="I41" s="138"/>
      <c r="J41" s="139"/>
    </row>
    <row r="42" spans="1:10" ht="15" customHeight="1">
      <c r="A42" s="137"/>
      <c r="B42" s="138"/>
      <c r="C42" s="138"/>
      <c r="D42" s="138"/>
      <c r="E42" s="138"/>
      <c r="F42" s="138"/>
      <c r="G42" s="138"/>
      <c r="H42" s="138"/>
      <c r="I42" s="138"/>
      <c r="J42" s="139"/>
    </row>
    <row r="43" spans="1:10">
      <c r="A43" s="137"/>
      <c r="B43" s="138"/>
      <c r="C43" s="138"/>
      <c r="D43" s="138"/>
      <c r="E43" s="138"/>
      <c r="F43" s="138"/>
      <c r="G43" s="138"/>
      <c r="H43" s="138"/>
      <c r="I43" s="138"/>
      <c r="J43" s="139"/>
    </row>
    <row r="44" spans="1:10">
      <c r="A44" s="137"/>
      <c r="B44" s="138"/>
      <c r="C44" s="138"/>
      <c r="D44" s="138"/>
      <c r="E44" s="138"/>
      <c r="F44" s="138"/>
      <c r="G44" s="138"/>
      <c r="H44" s="138"/>
      <c r="I44" s="138"/>
      <c r="J44" s="139"/>
    </row>
    <row r="45" spans="1:10" ht="15" customHeight="1">
      <c r="A45" s="137"/>
      <c r="B45" s="138"/>
      <c r="C45" s="138"/>
      <c r="D45" s="138"/>
      <c r="E45" s="138"/>
      <c r="F45" s="138"/>
      <c r="G45" s="138"/>
      <c r="H45" s="138"/>
      <c r="I45" s="138"/>
      <c r="J45" s="139"/>
    </row>
    <row r="46" spans="1:10" ht="15" customHeight="1" thickBot="1">
      <c r="A46" s="140"/>
      <c r="B46" s="141"/>
      <c r="C46" s="141"/>
      <c r="D46" s="141"/>
      <c r="E46" s="141"/>
      <c r="F46" s="141"/>
      <c r="G46" s="141"/>
      <c r="H46" s="141"/>
      <c r="I46" s="141"/>
      <c r="J46" s="142"/>
    </row>
    <row r="47" spans="1:10" ht="15.75" thickBot="1">
      <c r="A47" s="8"/>
      <c r="J47" s="10"/>
    </row>
    <row r="48" spans="1:10" ht="21">
      <c r="A48" s="24" t="s">
        <v>406</v>
      </c>
      <c r="B48" s="25"/>
      <c r="C48" s="25"/>
      <c r="D48" s="25"/>
      <c r="E48" s="25"/>
      <c r="F48" s="25"/>
      <c r="G48" s="25"/>
      <c r="H48" s="28"/>
      <c r="I48" s="26" t="s">
        <v>256</v>
      </c>
      <c r="J48" s="27"/>
    </row>
    <row r="49" spans="1:10">
      <c r="A49" s="11" t="s">
        <v>407</v>
      </c>
      <c r="G49" s="72" t="str">
        <f>IF(ISBLANK(A50)=TRUE,"THIS AREA IS MANDATORY; you must fill it out.","")</f>
        <v>THIS AREA IS MANDATORY; you must fill it out.</v>
      </c>
      <c r="H49" s="72"/>
      <c r="I49" s="72"/>
      <c r="J49" s="73"/>
    </row>
    <row r="50" spans="1:10">
      <c r="A50" s="134"/>
      <c r="B50" s="135"/>
      <c r="C50" s="135"/>
      <c r="D50" s="135"/>
      <c r="E50" s="135"/>
      <c r="F50" s="135"/>
      <c r="G50" s="135"/>
      <c r="H50" s="135"/>
      <c r="I50" s="135"/>
      <c r="J50" s="136"/>
    </row>
    <row r="51" spans="1:10">
      <c r="A51" s="137"/>
      <c r="B51" s="138"/>
      <c r="C51" s="138"/>
      <c r="D51" s="138"/>
      <c r="E51" s="138"/>
      <c r="F51" s="138"/>
      <c r="G51" s="138"/>
      <c r="H51" s="138"/>
      <c r="I51" s="138"/>
      <c r="J51" s="139"/>
    </row>
    <row r="52" spans="1:10">
      <c r="A52" s="137"/>
      <c r="B52" s="138"/>
      <c r="C52" s="138"/>
      <c r="D52" s="138"/>
      <c r="E52" s="138"/>
      <c r="F52" s="138"/>
      <c r="G52" s="138"/>
      <c r="H52" s="138"/>
      <c r="I52" s="138"/>
      <c r="J52" s="139"/>
    </row>
    <row r="53" spans="1:10">
      <c r="A53" s="137"/>
      <c r="B53" s="138"/>
      <c r="C53" s="138"/>
      <c r="D53" s="138"/>
      <c r="E53" s="138"/>
      <c r="F53" s="138"/>
      <c r="G53" s="138"/>
      <c r="H53" s="138"/>
      <c r="I53" s="138"/>
      <c r="J53" s="139"/>
    </row>
    <row r="54" spans="1:10">
      <c r="A54" s="137"/>
      <c r="B54" s="138"/>
      <c r="C54" s="138"/>
      <c r="D54" s="138"/>
      <c r="E54" s="138"/>
      <c r="F54" s="138"/>
      <c r="G54" s="138"/>
      <c r="H54" s="138"/>
      <c r="I54" s="138"/>
      <c r="J54" s="139"/>
    </row>
    <row r="55" spans="1:10">
      <c r="A55" s="137"/>
      <c r="B55" s="138"/>
      <c r="C55" s="138"/>
      <c r="D55" s="138"/>
      <c r="E55" s="138"/>
      <c r="F55" s="138"/>
      <c r="G55" s="138"/>
      <c r="H55" s="138"/>
      <c r="I55" s="138"/>
      <c r="J55" s="139"/>
    </row>
    <row r="56" spans="1:10">
      <c r="A56" s="137"/>
      <c r="B56" s="138"/>
      <c r="C56" s="138"/>
      <c r="D56" s="138"/>
      <c r="E56" s="138"/>
      <c r="F56" s="138"/>
      <c r="G56" s="138"/>
      <c r="H56" s="138"/>
      <c r="I56" s="138"/>
      <c r="J56" s="139"/>
    </row>
    <row r="57" spans="1:10" ht="15.75" thickBot="1">
      <c r="A57" s="140"/>
      <c r="B57" s="141"/>
      <c r="C57" s="141"/>
      <c r="D57" s="141"/>
      <c r="E57" s="141"/>
      <c r="F57" s="141"/>
      <c r="G57" s="141"/>
      <c r="H57" s="141"/>
      <c r="I57" s="141"/>
      <c r="J57" s="142"/>
    </row>
    <row r="58" spans="1:10" ht="15.75" thickBot="1">
      <c r="A58" s="8"/>
      <c r="J58" s="10"/>
    </row>
    <row r="59" spans="1:10" ht="21">
      <c r="A59" s="5" t="s">
        <v>408</v>
      </c>
      <c r="B59" s="6"/>
      <c r="C59" s="6"/>
      <c r="D59" s="6"/>
      <c r="E59" s="6"/>
      <c r="F59" s="6"/>
      <c r="G59" s="6"/>
      <c r="H59" s="6"/>
      <c r="I59" s="6"/>
      <c r="J59" s="7"/>
    </row>
    <row r="60" spans="1:10">
      <c r="A60" s="134"/>
      <c r="B60" s="135"/>
      <c r="C60" s="135"/>
      <c r="D60" s="135"/>
      <c r="E60" s="135"/>
      <c r="F60" s="135"/>
      <c r="G60" s="135"/>
      <c r="H60" s="135"/>
      <c r="I60" s="135"/>
      <c r="J60" s="136"/>
    </row>
    <row r="61" spans="1:10">
      <c r="A61" s="137"/>
      <c r="B61" s="138"/>
      <c r="C61" s="138"/>
      <c r="D61" s="138"/>
      <c r="E61" s="138"/>
      <c r="F61" s="138"/>
      <c r="G61" s="138"/>
      <c r="H61" s="138"/>
      <c r="I61" s="138"/>
      <c r="J61" s="139"/>
    </row>
    <row r="62" spans="1:10">
      <c r="A62" s="137"/>
      <c r="B62" s="138"/>
      <c r="C62" s="138"/>
      <c r="D62" s="138"/>
      <c r="E62" s="138"/>
      <c r="F62" s="138"/>
      <c r="G62" s="138"/>
      <c r="H62" s="138"/>
      <c r="I62" s="138"/>
      <c r="J62" s="139"/>
    </row>
    <row r="63" spans="1:10">
      <c r="A63" s="137"/>
      <c r="B63" s="138"/>
      <c r="C63" s="138"/>
      <c r="D63" s="138"/>
      <c r="E63" s="138"/>
      <c r="F63" s="138"/>
      <c r="G63" s="138"/>
      <c r="H63" s="138"/>
      <c r="I63" s="138"/>
      <c r="J63" s="139"/>
    </row>
    <row r="64" spans="1:10">
      <c r="A64" s="137"/>
      <c r="B64" s="138"/>
      <c r="C64" s="138"/>
      <c r="D64" s="138"/>
      <c r="E64" s="138"/>
      <c r="F64" s="138"/>
      <c r="G64" s="138"/>
      <c r="H64" s="138"/>
      <c r="I64" s="138"/>
      <c r="J64" s="139"/>
    </row>
    <row r="65" spans="1:10">
      <c r="A65" s="137"/>
      <c r="B65" s="138"/>
      <c r="C65" s="138"/>
      <c r="D65" s="138"/>
      <c r="E65" s="138"/>
      <c r="F65" s="138"/>
      <c r="G65" s="138"/>
      <c r="H65" s="138"/>
      <c r="I65" s="138"/>
      <c r="J65" s="139"/>
    </row>
    <row r="66" spans="1:10">
      <c r="A66" s="137"/>
      <c r="B66" s="138"/>
      <c r="C66" s="138"/>
      <c r="D66" s="138"/>
      <c r="E66" s="138"/>
      <c r="F66" s="138"/>
      <c r="G66" s="138"/>
      <c r="H66" s="138"/>
      <c r="I66" s="138"/>
      <c r="J66" s="139"/>
    </row>
    <row r="67" spans="1:10" ht="15.75" thickBot="1">
      <c r="A67" s="140"/>
      <c r="B67" s="141"/>
      <c r="C67" s="141"/>
      <c r="D67" s="141"/>
      <c r="E67" s="141"/>
      <c r="F67" s="141"/>
      <c r="G67" s="141"/>
      <c r="H67" s="141"/>
      <c r="I67" s="141"/>
      <c r="J67" s="142"/>
    </row>
    <row r="68" spans="1:10">
      <c r="A68" s="8"/>
      <c r="J68" s="10"/>
    </row>
    <row r="69" spans="1:10" ht="15.75" thickBot="1">
      <c r="A69" s="8"/>
      <c r="J69" s="10"/>
    </row>
    <row r="70" spans="1:10" ht="21">
      <c r="A70" s="24" t="s">
        <v>254</v>
      </c>
      <c r="B70" s="25"/>
      <c r="C70" s="25"/>
      <c r="D70" s="25"/>
      <c r="E70" s="25"/>
      <c r="F70" s="25"/>
      <c r="G70" s="25"/>
      <c r="H70" s="28"/>
      <c r="I70" s="26" t="s">
        <v>256</v>
      </c>
      <c r="J70" s="27"/>
    </row>
    <row r="71" spans="1:10">
      <c r="A71" s="11" t="s">
        <v>255</v>
      </c>
      <c r="J71" s="10"/>
    </row>
    <row r="72" spans="1:10">
      <c r="A72" s="134"/>
      <c r="B72" s="135"/>
      <c r="C72" s="135"/>
      <c r="D72" s="135"/>
      <c r="E72" s="135"/>
      <c r="F72" s="135"/>
      <c r="G72" s="135"/>
      <c r="H72" s="135"/>
      <c r="I72" s="135"/>
      <c r="J72" s="136"/>
    </row>
    <row r="73" spans="1:10">
      <c r="A73" s="137"/>
      <c r="B73" s="138"/>
      <c r="C73" s="138"/>
      <c r="D73" s="138"/>
      <c r="E73" s="138"/>
      <c r="F73" s="138"/>
      <c r="G73" s="138"/>
      <c r="H73" s="138"/>
      <c r="I73" s="138"/>
      <c r="J73" s="139"/>
    </row>
    <row r="74" spans="1:10">
      <c r="A74" s="137"/>
      <c r="B74" s="138"/>
      <c r="C74" s="138"/>
      <c r="D74" s="138"/>
      <c r="E74" s="138"/>
      <c r="F74" s="138"/>
      <c r="G74" s="138"/>
      <c r="H74" s="138"/>
      <c r="I74" s="138"/>
      <c r="J74" s="139"/>
    </row>
    <row r="75" spans="1:10">
      <c r="A75" s="137"/>
      <c r="B75" s="138"/>
      <c r="C75" s="138"/>
      <c r="D75" s="138"/>
      <c r="E75" s="138"/>
      <c r="F75" s="138"/>
      <c r="G75" s="138"/>
      <c r="H75" s="138"/>
      <c r="I75" s="138"/>
      <c r="J75" s="139"/>
    </row>
    <row r="76" spans="1:10">
      <c r="A76" s="137"/>
      <c r="B76" s="138"/>
      <c r="C76" s="138"/>
      <c r="D76" s="138"/>
      <c r="E76" s="138"/>
      <c r="F76" s="138"/>
      <c r="G76" s="138"/>
      <c r="H76" s="138"/>
      <c r="I76" s="138"/>
      <c r="J76" s="139"/>
    </row>
    <row r="77" spans="1:10">
      <c r="A77" s="137"/>
      <c r="B77" s="138"/>
      <c r="C77" s="138"/>
      <c r="D77" s="138"/>
      <c r="E77" s="138"/>
      <c r="F77" s="138"/>
      <c r="G77" s="138"/>
      <c r="H77" s="138"/>
      <c r="I77" s="138"/>
      <c r="J77" s="139"/>
    </row>
    <row r="78" spans="1:10">
      <c r="A78" s="137"/>
      <c r="B78" s="138"/>
      <c r="C78" s="138"/>
      <c r="D78" s="138"/>
      <c r="E78" s="138"/>
      <c r="F78" s="138"/>
      <c r="G78" s="138"/>
      <c r="H78" s="138"/>
      <c r="I78" s="138"/>
      <c r="J78" s="139"/>
    </row>
    <row r="79" spans="1:10" ht="15.75" thickBot="1">
      <c r="A79" s="140"/>
      <c r="B79" s="141"/>
      <c r="C79" s="141"/>
      <c r="D79" s="141"/>
      <c r="E79" s="141"/>
      <c r="F79" s="141"/>
      <c r="G79" s="141"/>
      <c r="H79" s="141"/>
      <c r="I79" s="141"/>
      <c r="J79" s="142"/>
    </row>
    <row r="80" spans="1:10" ht="15.75" thickBot="1"/>
    <row r="81" spans="1:10" ht="21">
      <c r="A81" s="143" t="s">
        <v>404</v>
      </c>
      <c r="B81" s="144"/>
      <c r="C81" s="144"/>
      <c r="D81" s="144"/>
      <c r="E81" s="144"/>
      <c r="F81" s="144"/>
      <c r="G81" s="144"/>
      <c r="H81" s="145"/>
      <c r="I81" s="52" t="s">
        <v>256</v>
      </c>
      <c r="J81" s="27"/>
    </row>
    <row r="82" spans="1:10" ht="15.75" thickBot="1">
      <c r="A82" s="146" t="s">
        <v>409</v>
      </c>
      <c r="B82" s="147"/>
      <c r="C82" s="147"/>
      <c r="D82" s="147"/>
      <c r="E82" s="147"/>
      <c r="F82" s="147"/>
      <c r="G82" s="148" t="s">
        <v>387</v>
      </c>
      <c r="H82" s="149"/>
      <c r="I82" s="150"/>
      <c r="J82" s="151"/>
    </row>
  </sheetData>
  <sheetProtection algorithmName="SHA-512" hashValue="FPXYNAgalwqAS8s60wEsadvnEWZkV3H5+DFgD7SBS5egP+5XYMgPB4santiXiqefuWXvZSbTXD1GAxUyRGJClQ==" saltValue="F72hv6W4UDh2whiglHvoRQ==" spinCount="100000" sheet="1" objects="1" scenarios="1" selectLockedCells="1"/>
  <mergeCells count="28">
    <mergeCell ref="H13:I13"/>
    <mergeCell ref="A3:J6"/>
    <mergeCell ref="B34:J34"/>
    <mergeCell ref="B35:J35"/>
    <mergeCell ref="A1:J1"/>
    <mergeCell ref="A2:J2"/>
    <mergeCell ref="B8:J8"/>
    <mergeCell ref="B9:J9"/>
    <mergeCell ref="B10:J10"/>
    <mergeCell ref="B11:J11"/>
    <mergeCell ref="E14:J14"/>
    <mergeCell ref="E32:J33"/>
    <mergeCell ref="C32:D33"/>
    <mergeCell ref="A16:J16"/>
    <mergeCell ref="A17:J29"/>
    <mergeCell ref="A31:J31"/>
    <mergeCell ref="A39:J46"/>
    <mergeCell ref="A50:J57"/>
    <mergeCell ref="A38:D38"/>
    <mergeCell ref="E38:J38"/>
    <mergeCell ref="B32:B33"/>
    <mergeCell ref="A32:A33"/>
    <mergeCell ref="A60:J67"/>
    <mergeCell ref="A72:J79"/>
    <mergeCell ref="A81:H81"/>
    <mergeCell ref="A82:F82"/>
    <mergeCell ref="G82:H82"/>
    <mergeCell ref="I82:J82"/>
  </mergeCells>
  <dataValidations count="8">
    <dataValidation type="date" allowBlank="1" showInputMessage="1" showErrorMessage="1" sqref="B12:B13 J13" xr:uid="{38AE326E-5219-492D-A52F-4EE72520FC46}">
      <formula1>32874</formula1>
      <formula2>54789</formula2>
    </dataValidation>
    <dataValidation type="textLength" operator="lessThan" allowBlank="1" showInputMessage="1" showErrorMessage="1" promptTitle="Mandatory" prompt="Field must be filled." sqref="A17:J29" xr:uid="{6ED6D9F3-EE9E-417F-825D-8622AB20AEAC}">
      <formula1>1001</formula1>
    </dataValidation>
    <dataValidation type="whole" allowBlank="1" showInputMessage="1" showErrorMessage="1" promptTitle="Mandatory" prompt="Field must be filled._x000a_" sqref="A34" xr:uid="{F180CE35-74AF-4CF9-9E77-E155E5992F54}">
      <formula1>0</formula1>
      <formula2>99999</formula2>
    </dataValidation>
    <dataValidation type="whole" allowBlank="1" showInputMessage="1" showErrorMessage="1" promptTitle="Mandatory" prompt="Field must be filled." sqref="A35" xr:uid="{15E1F06F-D93B-41B3-9F8B-9510F365425A}">
      <formula1>0</formula1>
      <formula2>99999</formula2>
    </dataValidation>
    <dataValidation type="textLength" operator="lessThan" allowBlank="1" showInputMessage="1" showErrorMessage="1" promptTitle="Mandatory" prompt="Field must be filled." sqref="B34:J35" xr:uid="{F3933247-9E78-4D2A-92E2-0D43B8161A78}">
      <formula1>76</formula1>
    </dataValidation>
    <dataValidation type="textLength" operator="lessThan" allowBlank="1" showInputMessage="1" showErrorMessage="1" promptTitle="Mandatory" prompt="FIeld must be filled." sqref="A39:J46" xr:uid="{7F2FB067-696A-4105-A785-C2B9D277406D}">
      <formula1>501</formula1>
    </dataValidation>
    <dataValidation type="textLength" operator="lessThan" allowBlank="1" showInputMessage="1" showErrorMessage="1" sqref="A72:J79 A50:J57" xr:uid="{F58922AB-D560-479F-B1B5-A5774F3E3A3F}">
      <formula1>501</formula1>
    </dataValidation>
    <dataValidation type="whole" allowBlank="1" showErrorMessage="1" errorTitle="Student number error." error="Please insert your current 6-digit student number. (e.g. 210000)" sqref="I82:J82" xr:uid="{93D62453-A629-43AB-AE92-9EAE89FAF653}">
      <formula1>160000</formula1>
      <formula2>290000</formula2>
    </dataValidation>
  </dataValidations>
  <hyperlinks>
    <hyperlink ref="B36" r:id="rId1" xr:uid="{FB2E5DF6-796D-4E51-9CDF-9D208DA56FBD}"/>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N90"/>
  <sheetViews>
    <sheetView showGridLines="0" topLeftCell="A40" zoomScaleNormal="100" workbookViewId="0">
      <selection activeCell="C47" sqref="C47:F47"/>
    </sheetView>
  </sheetViews>
  <sheetFormatPr defaultColWidth="8.7109375" defaultRowHeight="15"/>
  <cols>
    <col min="2" max="2" width="10.85546875" customWidth="1"/>
  </cols>
  <sheetData>
    <row r="1" spans="1:20" ht="28.5">
      <c r="A1" s="233" t="s">
        <v>337</v>
      </c>
      <c r="B1" s="234"/>
      <c r="C1" s="234"/>
      <c r="D1" s="234"/>
      <c r="E1" s="234"/>
      <c r="F1" s="234"/>
      <c r="G1" s="234"/>
      <c r="H1" s="234"/>
      <c r="I1" s="234"/>
      <c r="J1" s="235"/>
    </row>
    <row r="2" spans="1:20" ht="24" thickBot="1">
      <c r="A2" s="236" t="s">
        <v>369</v>
      </c>
      <c r="B2" s="237"/>
      <c r="C2" s="237"/>
      <c r="D2" s="237"/>
      <c r="E2" s="237"/>
      <c r="F2" s="237"/>
      <c r="G2" s="237"/>
      <c r="H2" s="237"/>
      <c r="I2" s="237"/>
      <c r="J2" s="238"/>
    </row>
    <row r="3" spans="1:20" ht="15.75" thickBot="1">
      <c r="A3" s="19"/>
      <c r="J3" s="14"/>
    </row>
    <row r="4" spans="1:20" ht="15.75" thickBot="1">
      <c r="A4" s="239" t="s">
        <v>323</v>
      </c>
      <c r="B4" s="240"/>
      <c r="C4" s="240"/>
      <c r="D4" s="240"/>
      <c r="E4" s="240"/>
      <c r="F4" s="240"/>
      <c r="G4" s="240"/>
      <c r="H4" s="240"/>
      <c r="I4" s="240"/>
      <c r="J4" s="241"/>
    </row>
    <row r="5" spans="1:20">
      <c r="A5" s="242" t="e">
        <f>#REF!</f>
        <v>#REF!</v>
      </c>
      <c r="B5" s="243"/>
      <c r="C5" s="243"/>
      <c r="D5" s="243"/>
      <c r="E5" s="243"/>
      <c r="F5" s="243"/>
      <c r="G5" s="243"/>
      <c r="H5" s="243"/>
      <c r="I5" s="243"/>
      <c r="J5" s="244"/>
    </row>
    <row r="6" spans="1:20" ht="15.75" thickBot="1">
      <c r="A6" s="35"/>
      <c r="J6" s="14"/>
    </row>
    <row r="7" spans="1:20" ht="15.75" thickBot="1">
      <c r="A7" s="239" t="s">
        <v>329</v>
      </c>
      <c r="B7" s="240"/>
      <c r="C7" s="240"/>
      <c r="D7" s="240"/>
      <c r="E7" s="240"/>
      <c r="F7" s="240"/>
      <c r="G7" s="240"/>
      <c r="H7" s="240"/>
      <c r="I7" s="240"/>
      <c r="J7" s="241"/>
    </row>
    <row r="8" spans="1:20" ht="15.75" thickBot="1">
      <c r="A8" s="242" t="e">
        <f>#REF!</f>
        <v>#REF!</v>
      </c>
      <c r="B8" s="243"/>
      <c r="C8" s="243"/>
      <c r="D8" s="243"/>
      <c r="E8" s="243"/>
      <c r="F8" s="243"/>
      <c r="G8" s="243"/>
      <c r="H8" s="243"/>
      <c r="I8" s="243"/>
      <c r="J8" s="244"/>
    </row>
    <row r="9" spans="1:20" ht="15.75" thickBot="1">
      <c r="A9" s="239" t="s">
        <v>324</v>
      </c>
      <c r="B9" s="240"/>
      <c r="C9" s="240"/>
      <c r="D9" s="240"/>
      <c r="E9" s="240"/>
      <c r="F9" s="240"/>
      <c r="G9" s="240"/>
      <c r="H9" s="240"/>
      <c r="I9" s="240"/>
      <c r="J9" s="241"/>
    </row>
    <row r="10" spans="1:20">
      <c r="A10" s="242" t="e">
        <f>#REF!</f>
        <v>#REF!</v>
      </c>
      <c r="B10" s="243"/>
      <c r="C10" s="243"/>
      <c r="D10" s="243"/>
      <c r="E10" s="243"/>
      <c r="F10" s="243"/>
      <c r="G10" s="243"/>
      <c r="H10" s="243"/>
      <c r="I10" s="243"/>
      <c r="J10" s="244"/>
    </row>
    <row r="11" spans="1:20">
      <c r="A11" s="35"/>
      <c r="J11" s="14"/>
    </row>
    <row r="12" spans="1:20" ht="165.75" customHeight="1">
      <c r="A12" s="245" t="s">
        <v>334</v>
      </c>
      <c r="B12" s="246"/>
      <c r="C12" s="246"/>
      <c r="D12" s="246"/>
      <c r="E12" s="246"/>
      <c r="F12" s="246"/>
      <c r="G12" s="246"/>
      <c r="H12" s="246"/>
      <c r="I12" s="246"/>
      <c r="J12" s="247"/>
    </row>
    <row r="13" spans="1:20">
      <c r="A13" s="35"/>
      <c r="J13" s="14"/>
    </row>
    <row r="14" spans="1:20">
      <c r="A14" s="35"/>
      <c r="J14" s="14"/>
    </row>
    <row r="15" spans="1:20" ht="23.25">
      <c r="A15" s="248" t="s">
        <v>344</v>
      </c>
      <c r="B15" s="249"/>
      <c r="C15" s="249"/>
      <c r="D15" s="249"/>
      <c r="E15" s="249"/>
      <c r="F15" s="249"/>
      <c r="G15" s="249"/>
      <c r="H15" s="249"/>
      <c r="I15" s="249"/>
      <c r="J15" s="250"/>
    </row>
    <row r="16" spans="1:20" ht="89.1" customHeight="1">
      <c r="A16" s="225" t="s">
        <v>330</v>
      </c>
      <c r="B16" s="226"/>
      <c r="C16" s="227" t="s">
        <v>343</v>
      </c>
      <c r="D16" s="228"/>
      <c r="E16" s="228"/>
      <c r="F16" s="228"/>
      <c r="G16" s="229" t="s">
        <v>335</v>
      </c>
      <c r="H16" s="228"/>
      <c r="I16" s="228"/>
      <c r="J16" s="230"/>
      <c r="M16" s="213"/>
      <c r="N16" s="213"/>
      <c r="O16" s="213"/>
      <c r="P16" s="213"/>
      <c r="Q16" s="213"/>
      <c r="R16" s="213"/>
      <c r="S16" s="213"/>
      <c r="T16" s="213"/>
    </row>
    <row r="17" spans="1:40" ht="61.5" customHeight="1">
      <c r="A17" s="205" t="s">
        <v>345</v>
      </c>
      <c r="B17" s="206"/>
      <c r="C17" s="207"/>
      <c r="D17" s="207"/>
      <c r="E17" s="207"/>
      <c r="F17" s="207"/>
      <c r="G17" s="207"/>
      <c r="H17" s="207"/>
      <c r="I17" s="207"/>
      <c r="J17" s="208"/>
    </row>
    <row r="18" spans="1:40" ht="61.5" customHeight="1">
      <c r="A18" s="205" t="s">
        <v>346</v>
      </c>
      <c r="B18" s="206"/>
      <c r="C18" s="207"/>
      <c r="D18" s="207"/>
      <c r="E18" s="207"/>
      <c r="F18" s="207"/>
      <c r="G18" s="207"/>
      <c r="H18" s="207"/>
      <c r="I18" s="207"/>
      <c r="J18" s="208"/>
      <c r="O18" s="213"/>
      <c r="P18" s="213"/>
      <c r="Q18" s="213"/>
      <c r="R18" s="213"/>
      <c r="S18" s="213"/>
      <c r="T18" s="213"/>
      <c r="U18" s="213"/>
      <c r="V18" s="213"/>
      <c r="W18" s="213"/>
      <c r="X18" s="213"/>
      <c r="AA18" s="213"/>
      <c r="AB18" s="213"/>
      <c r="AC18" s="213"/>
      <c r="AD18" s="213"/>
    </row>
    <row r="19" spans="1:40" ht="61.5" customHeight="1">
      <c r="A19" s="209" t="s">
        <v>347</v>
      </c>
      <c r="B19" s="210"/>
      <c r="C19" s="207"/>
      <c r="D19" s="207"/>
      <c r="E19" s="207"/>
      <c r="F19" s="207"/>
      <c r="G19" s="207"/>
      <c r="H19" s="207"/>
      <c r="I19" s="207"/>
      <c r="J19" s="208"/>
      <c r="O19" s="213"/>
      <c r="P19" s="213"/>
      <c r="Q19" s="213"/>
      <c r="R19" s="213"/>
      <c r="S19" s="213"/>
      <c r="T19" s="213"/>
      <c r="U19" s="213"/>
      <c r="V19" s="213"/>
      <c r="W19" s="213"/>
      <c r="X19" s="213"/>
    </row>
    <row r="20" spans="1:40" ht="61.5" customHeight="1">
      <c r="A20" s="209" t="s">
        <v>348</v>
      </c>
      <c r="B20" s="210"/>
      <c r="C20" s="211"/>
      <c r="D20" s="211"/>
      <c r="E20" s="211"/>
      <c r="F20" s="211"/>
      <c r="G20" s="211"/>
      <c r="H20" s="211"/>
      <c r="I20" s="211"/>
      <c r="J20" s="212"/>
    </row>
    <row r="21" spans="1:40" ht="24" customHeight="1">
      <c r="A21" s="35"/>
      <c r="J21" s="14"/>
    </row>
    <row r="22" spans="1:40" ht="51" customHeight="1">
      <c r="A22" s="214" t="s">
        <v>349</v>
      </c>
      <c r="B22" s="215"/>
      <c r="C22" s="215"/>
      <c r="D22" s="215"/>
      <c r="E22" s="215"/>
      <c r="F22" s="215"/>
      <c r="G22" s="215"/>
      <c r="H22" s="215"/>
      <c r="I22" s="215"/>
      <c r="J22" s="216"/>
      <c r="O22" s="213"/>
      <c r="P22" s="213"/>
      <c r="Q22" s="213"/>
      <c r="R22" s="213"/>
      <c r="S22" s="213"/>
      <c r="T22" s="213"/>
      <c r="U22" s="213"/>
      <c r="V22" s="213"/>
      <c r="W22" s="213"/>
      <c r="X22" s="213"/>
    </row>
    <row r="23" spans="1:40" ht="95.45" customHeight="1">
      <c r="A23" s="231" t="s">
        <v>330</v>
      </c>
      <c r="B23" s="232"/>
      <c r="C23" s="227" t="s">
        <v>343</v>
      </c>
      <c r="D23" s="228"/>
      <c r="E23" s="228"/>
      <c r="F23" s="228"/>
      <c r="G23" s="229" t="s">
        <v>335</v>
      </c>
      <c r="H23" s="228"/>
      <c r="I23" s="228"/>
      <c r="J23" s="230"/>
      <c r="O23" s="213"/>
      <c r="P23" s="213"/>
      <c r="Q23" s="213"/>
      <c r="R23" s="213"/>
      <c r="S23" s="213"/>
      <c r="T23" s="213"/>
      <c r="U23" s="213"/>
      <c r="V23" s="213"/>
      <c r="W23" s="213"/>
      <c r="X23" s="213"/>
    </row>
    <row r="24" spans="1:40" ht="61.5" customHeight="1">
      <c r="A24" s="209" t="s">
        <v>350</v>
      </c>
      <c r="B24" s="220"/>
      <c r="C24" s="207"/>
      <c r="D24" s="207"/>
      <c r="E24" s="207"/>
      <c r="F24" s="207"/>
      <c r="G24" s="207"/>
      <c r="H24" s="207"/>
      <c r="I24" s="207"/>
      <c r="J24" s="208"/>
      <c r="O24" s="213"/>
      <c r="P24" s="213"/>
      <c r="Q24" s="213"/>
      <c r="R24" s="213"/>
      <c r="S24" s="213"/>
      <c r="T24" s="213"/>
      <c r="U24" s="213"/>
      <c r="V24" s="213"/>
      <c r="W24" s="213"/>
      <c r="X24" s="213"/>
    </row>
    <row r="25" spans="1:40" ht="61.5" customHeight="1">
      <c r="A25" s="209" t="s">
        <v>351</v>
      </c>
      <c r="B25" s="221"/>
      <c r="C25" s="207"/>
      <c r="D25" s="207"/>
      <c r="E25" s="207"/>
      <c r="F25" s="207"/>
      <c r="G25" s="207"/>
      <c r="H25" s="207"/>
      <c r="I25" s="207"/>
      <c r="J25" s="208"/>
    </row>
    <row r="26" spans="1:40" ht="61.5" customHeight="1">
      <c r="A26" s="209" t="s">
        <v>352</v>
      </c>
      <c r="B26" s="221"/>
      <c r="C26" s="207"/>
      <c r="D26" s="207"/>
      <c r="E26" s="207"/>
      <c r="F26" s="207"/>
      <c r="G26" s="207"/>
      <c r="H26" s="207"/>
      <c r="I26" s="207"/>
      <c r="J26" s="208"/>
      <c r="O26" s="213"/>
      <c r="P26" s="213"/>
      <c r="Q26" s="213"/>
      <c r="R26" s="213"/>
      <c r="S26" s="213"/>
      <c r="T26" s="213"/>
      <c r="U26" s="213"/>
      <c r="V26" s="213"/>
      <c r="W26" s="213"/>
      <c r="X26" s="213"/>
    </row>
    <row r="27" spans="1:40" ht="61.5" customHeight="1">
      <c r="A27" s="209" t="s">
        <v>353</v>
      </c>
      <c r="B27" s="220"/>
      <c r="C27" s="211"/>
      <c r="D27" s="211"/>
      <c r="E27" s="211"/>
      <c r="F27" s="211"/>
      <c r="G27" s="211"/>
      <c r="H27" s="211"/>
      <c r="I27" s="211"/>
      <c r="J27" s="212"/>
      <c r="O27" s="213"/>
      <c r="P27" s="213"/>
      <c r="Q27" s="213"/>
      <c r="R27" s="213"/>
      <c r="S27" s="213"/>
      <c r="T27" s="213"/>
      <c r="U27" s="213"/>
      <c r="V27" s="213"/>
      <c r="W27" s="213"/>
      <c r="X27" s="213"/>
    </row>
    <row r="28" spans="1:40" ht="19.5" customHeight="1">
      <c r="A28" s="35"/>
      <c r="J28" s="14"/>
    </row>
    <row r="29" spans="1:40" ht="44.45" customHeight="1">
      <c r="A29" s="222" t="s">
        <v>354</v>
      </c>
      <c r="B29" s="223"/>
      <c r="C29" s="223"/>
      <c r="D29" s="223"/>
      <c r="E29" s="223"/>
      <c r="F29" s="223"/>
      <c r="G29" s="223"/>
      <c r="H29" s="223"/>
      <c r="I29" s="223"/>
      <c r="J29" s="224"/>
      <c r="O29" s="213"/>
      <c r="P29" s="213"/>
      <c r="Q29" s="213"/>
      <c r="R29" s="213"/>
      <c r="S29" s="213"/>
      <c r="T29" s="213"/>
      <c r="U29" s="213"/>
      <c r="V29" s="213"/>
      <c r="W29" s="213"/>
      <c r="X29" s="213"/>
    </row>
    <row r="30" spans="1:40" ht="98.1" customHeight="1">
      <c r="A30" s="231" t="s">
        <v>330</v>
      </c>
      <c r="B30" s="232"/>
      <c r="C30" s="227" t="s">
        <v>343</v>
      </c>
      <c r="D30" s="228"/>
      <c r="E30" s="228"/>
      <c r="F30" s="228"/>
      <c r="G30" s="229" t="s">
        <v>335</v>
      </c>
      <c r="H30" s="228"/>
      <c r="I30" s="228"/>
      <c r="J30" s="230"/>
      <c r="O30" s="213"/>
      <c r="P30" s="213"/>
      <c r="Q30" s="213"/>
      <c r="R30" s="213"/>
      <c r="S30" s="213"/>
      <c r="T30" s="213"/>
      <c r="U30" s="213"/>
      <c r="V30" s="213"/>
      <c r="W30" s="213"/>
      <c r="X30" s="213"/>
      <c r="AE30" s="213"/>
      <c r="AF30" s="213"/>
      <c r="AG30" s="213"/>
      <c r="AH30" s="213"/>
      <c r="AI30" s="213"/>
      <c r="AJ30" s="213"/>
      <c r="AK30" s="213"/>
      <c r="AL30" s="213"/>
      <c r="AM30" s="213"/>
      <c r="AN30" s="213"/>
    </row>
    <row r="31" spans="1:40" ht="61.5" customHeight="1">
      <c r="A31" s="209" t="s">
        <v>355</v>
      </c>
      <c r="B31" s="220"/>
      <c r="C31" s="207"/>
      <c r="D31" s="207"/>
      <c r="E31" s="207"/>
      <c r="F31" s="207"/>
      <c r="G31" s="207"/>
      <c r="H31" s="207"/>
      <c r="I31" s="207"/>
      <c r="J31" s="208"/>
      <c r="AE31" s="213"/>
      <c r="AF31" s="213"/>
      <c r="AG31" s="213"/>
      <c r="AH31" s="213"/>
      <c r="AI31" s="213"/>
      <c r="AJ31" s="213"/>
      <c r="AK31" s="213"/>
      <c r="AL31" s="213"/>
      <c r="AM31" s="213"/>
      <c r="AN31" s="213"/>
    </row>
    <row r="32" spans="1:40" ht="61.5" customHeight="1">
      <c r="A32" s="209" t="s">
        <v>356</v>
      </c>
      <c r="B32" s="221"/>
      <c r="C32" s="207"/>
      <c r="D32" s="207"/>
      <c r="E32" s="207"/>
      <c r="F32" s="207"/>
      <c r="G32" s="207"/>
      <c r="H32" s="207"/>
      <c r="I32" s="207"/>
      <c r="J32" s="208"/>
      <c r="O32" s="213"/>
      <c r="P32" s="213"/>
      <c r="Q32" s="213"/>
      <c r="R32" s="213"/>
      <c r="S32" s="213"/>
      <c r="T32" s="213"/>
      <c r="U32" s="213"/>
      <c r="V32" s="213"/>
      <c r="W32" s="213"/>
      <c r="X32" s="213"/>
      <c r="AE32" s="213"/>
      <c r="AF32" s="213"/>
      <c r="AG32" s="213"/>
      <c r="AH32" s="213"/>
      <c r="AI32" s="213"/>
      <c r="AJ32" s="213"/>
      <c r="AK32" s="213"/>
      <c r="AL32" s="213"/>
      <c r="AM32" s="213"/>
      <c r="AN32" s="213"/>
    </row>
    <row r="33" spans="1:40" ht="61.5" customHeight="1">
      <c r="A33" s="209" t="s">
        <v>357</v>
      </c>
      <c r="B33" s="221"/>
      <c r="C33" s="207"/>
      <c r="D33" s="207"/>
      <c r="E33" s="207"/>
      <c r="F33" s="207"/>
      <c r="G33" s="207"/>
      <c r="H33" s="207"/>
      <c r="I33" s="207"/>
      <c r="J33" s="208"/>
      <c r="O33" s="213"/>
      <c r="P33" s="213"/>
      <c r="Q33" s="213"/>
      <c r="R33" s="213"/>
      <c r="S33" s="213"/>
      <c r="T33" s="213"/>
      <c r="U33" s="213"/>
      <c r="V33" s="213"/>
      <c r="W33" s="213"/>
      <c r="X33" s="213"/>
    </row>
    <row r="34" spans="1:40" ht="61.5" customHeight="1">
      <c r="A34" s="209" t="s">
        <v>358</v>
      </c>
      <c r="B34" s="221"/>
      <c r="C34" s="207"/>
      <c r="D34" s="207"/>
      <c r="E34" s="207"/>
      <c r="F34" s="207"/>
      <c r="G34" s="207"/>
      <c r="H34" s="207"/>
      <c r="I34" s="207"/>
      <c r="J34" s="208"/>
      <c r="O34" s="213"/>
      <c r="P34" s="213"/>
      <c r="Q34" s="213"/>
      <c r="R34" s="213"/>
      <c r="S34" s="213"/>
      <c r="T34" s="213"/>
      <c r="U34" s="213"/>
      <c r="V34" s="213"/>
      <c r="W34" s="213"/>
      <c r="X34" s="213"/>
      <c r="AE34" s="213"/>
      <c r="AF34" s="213"/>
      <c r="AG34" s="213"/>
      <c r="AH34" s="213"/>
      <c r="AI34" s="213"/>
      <c r="AJ34" s="213"/>
      <c r="AK34" s="213"/>
      <c r="AL34" s="213"/>
      <c r="AM34" s="213"/>
      <c r="AN34" s="213"/>
    </row>
    <row r="35" spans="1:40" ht="61.5" customHeight="1">
      <c r="A35" s="209" t="s">
        <v>359</v>
      </c>
      <c r="B35" s="221"/>
      <c r="C35" s="207"/>
      <c r="D35" s="207"/>
      <c r="E35" s="207"/>
      <c r="F35" s="207"/>
      <c r="G35" s="207"/>
      <c r="H35" s="207"/>
      <c r="I35" s="207"/>
      <c r="J35" s="208"/>
      <c r="O35" s="213"/>
      <c r="P35" s="213"/>
      <c r="Q35" s="213"/>
      <c r="R35" s="213"/>
      <c r="S35" s="213"/>
      <c r="T35" s="213"/>
      <c r="U35" s="213"/>
      <c r="V35" s="213"/>
      <c r="W35" s="213"/>
      <c r="X35" s="213"/>
      <c r="AE35" s="213"/>
      <c r="AF35" s="213"/>
      <c r="AG35" s="213"/>
      <c r="AH35" s="213"/>
      <c r="AI35" s="213"/>
      <c r="AJ35" s="213"/>
      <c r="AK35" s="213"/>
      <c r="AL35" s="213"/>
      <c r="AM35" s="213"/>
      <c r="AN35" s="213"/>
    </row>
    <row r="36" spans="1:40" ht="61.5" customHeight="1">
      <c r="A36" s="209" t="s">
        <v>360</v>
      </c>
      <c r="B36" s="220"/>
      <c r="C36" s="211"/>
      <c r="D36" s="211"/>
      <c r="E36" s="211"/>
      <c r="F36" s="211"/>
      <c r="G36" s="211"/>
      <c r="H36" s="211"/>
      <c r="I36" s="211"/>
      <c r="J36" s="212"/>
      <c r="AE36" s="213"/>
      <c r="AF36" s="213"/>
      <c r="AG36" s="213"/>
      <c r="AH36" s="213"/>
      <c r="AI36" s="213"/>
      <c r="AJ36" s="213"/>
      <c r="AK36" s="213"/>
      <c r="AL36" s="213"/>
      <c r="AM36" s="213"/>
      <c r="AN36" s="213"/>
    </row>
    <row r="37" spans="1:40" ht="21.6" customHeight="1">
      <c r="A37" s="35"/>
      <c r="J37" s="14"/>
    </row>
    <row r="38" spans="1:40" ht="48" customHeight="1">
      <c r="A38" s="222" t="s">
        <v>361</v>
      </c>
      <c r="B38" s="223"/>
      <c r="C38" s="223"/>
      <c r="D38" s="223"/>
      <c r="E38" s="223"/>
      <c r="F38" s="223"/>
      <c r="G38" s="223"/>
      <c r="H38" s="223"/>
      <c r="I38" s="223"/>
      <c r="J38" s="224"/>
    </row>
    <row r="39" spans="1:40" ht="94.5" customHeight="1">
      <c r="A39" s="225" t="s">
        <v>330</v>
      </c>
      <c r="B39" s="226"/>
      <c r="C39" s="227" t="s">
        <v>343</v>
      </c>
      <c r="D39" s="228"/>
      <c r="E39" s="228"/>
      <c r="F39" s="228"/>
      <c r="G39" s="229" t="s">
        <v>335</v>
      </c>
      <c r="H39" s="228"/>
      <c r="I39" s="228"/>
      <c r="J39" s="230"/>
    </row>
    <row r="40" spans="1:40" ht="61.5" customHeight="1">
      <c r="A40" s="205" t="s">
        <v>362</v>
      </c>
      <c r="B40" s="206"/>
      <c r="C40" s="207"/>
      <c r="D40" s="207"/>
      <c r="E40" s="207"/>
      <c r="F40" s="207"/>
      <c r="G40" s="207"/>
      <c r="H40" s="207"/>
      <c r="I40" s="207"/>
      <c r="J40" s="208"/>
    </row>
    <row r="41" spans="1:40" ht="61.5" customHeight="1">
      <c r="A41" s="209" t="s">
        <v>363</v>
      </c>
      <c r="B41" s="210"/>
      <c r="C41" s="207"/>
      <c r="D41" s="207"/>
      <c r="E41" s="207"/>
      <c r="F41" s="207"/>
      <c r="G41" s="207"/>
      <c r="H41" s="207"/>
      <c r="I41" s="207"/>
      <c r="J41" s="208"/>
    </row>
    <row r="42" spans="1:40" ht="61.5" customHeight="1">
      <c r="A42" s="209" t="s">
        <v>364</v>
      </c>
      <c r="B42" s="210"/>
      <c r="C42" s="207"/>
      <c r="D42" s="207"/>
      <c r="E42" s="207"/>
      <c r="F42" s="207"/>
      <c r="G42" s="207"/>
      <c r="H42" s="207"/>
      <c r="I42" s="207"/>
      <c r="J42" s="208"/>
    </row>
    <row r="43" spans="1:40" ht="61.5" customHeight="1">
      <c r="A43" s="205" t="s">
        <v>365</v>
      </c>
      <c r="B43" s="206"/>
      <c r="C43" s="211"/>
      <c r="D43" s="211"/>
      <c r="E43" s="211"/>
      <c r="F43" s="211"/>
      <c r="G43" s="211"/>
      <c r="H43" s="211"/>
      <c r="I43" s="211"/>
      <c r="J43" s="212"/>
    </row>
    <row r="44" spans="1:40" ht="20.45" customHeight="1">
      <c r="A44" s="35"/>
      <c r="J44" s="14"/>
    </row>
    <row r="45" spans="1:40" ht="38.450000000000003" customHeight="1">
      <c r="A45" s="222" t="s">
        <v>366</v>
      </c>
      <c r="B45" s="223"/>
      <c r="C45" s="223"/>
      <c r="D45" s="223"/>
      <c r="E45" s="223"/>
      <c r="F45" s="223"/>
      <c r="G45" s="223"/>
      <c r="H45" s="223"/>
      <c r="I45" s="223"/>
      <c r="J45" s="224"/>
    </row>
    <row r="46" spans="1:40" ht="93" customHeight="1">
      <c r="A46" s="225" t="s">
        <v>330</v>
      </c>
      <c r="B46" s="226"/>
      <c r="C46" s="227" t="s">
        <v>343</v>
      </c>
      <c r="D46" s="228"/>
      <c r="E46" s="228"/>
      <c r="F46" s="228"/>
      <c r="G46" s="229" t="s">
        <v>335</v>
      </c>
      <c r="H46" s="228"/>
      <c r="I46" s="228"/>
      <c r="J46" s="230"/>
    </row>
    <row r="47" spans="1:40" ht="61.5" customHeight="1">
      <c r="A47" s="205" t="s">
        <v>367</v>
      </c>
      <c r="B47" s="206"/>
      <c r="C47" s="207"/>
      <c r="D47" s="207"/>
      <c r="E47" s="207"/>
      <c r="F47" s="207"/>
      <c r="G47" s="207"/>
      <c r="H47" s="207"/>
      <c r="I47" s="207"/>
      <c r="J47" s="208"/>
    </row>
    <row r="48" spans="1:40" ht="61.5" customHeight="1">
      <c r="A48" s="209" t="s">
        <v>368</v>
      </c>
      <c r="B48" s="210"/>
      <c r="C48" s="211"/>
      <c r="D48" s="211"/>
      <c r="E48" s="211"/>
      <c r="F48" s="211"/>
      <c r="G48" s="211"/>
      <c r="H48" s="211"/>
      <c r="I48" s="211"/>
      <c r="J48" s="212"/>
    </row>
    <row r="49" spans="1:40" ht="17.100000000000001" customHeight="1">
      <c r="A49" s="35"/>
      <c r="J49" s="14"/>
      <c r="O49" s="213"/>
      <c r="P49" s="213"/>
      <c r="Q49" s="213"/>
      <c r="R49" s="213"/>
      <c r="S49" s="213"/>
      <c r="T49" s="213"/>
      <c r="U49" s="213"/>
      <c r="V49" s="213"/>
      <c r="W49" s="213"/>
      <c r="X49" s="213"/>
    </row>
    <row r="50" spans="1:40" ht="52.5" customHeight="1">
      <c r="A50" s="214" t="s">
        <v>336</v>
      </c>
      <c r="B50" s="215"/>
      <c r="C50" s="215"/>
      <c r="D50" s="215"/>
      <c r="E50" s="215"/>
      <c r="F50" s="215"/>
      <c r="G50" s="215"/>
      <c r="H50" s="215"/>
      <c r="I50" s="215"/>
      <c r="J50" s="216"/>
      <c r="O50" s="213"/>
      <c r="P50" s="213"/>
      <c r="Q50" s="213"/>
      <c r="R50" s="213"/>
      <c r="S50" s="213"/>
      <c r="T50" s="213"/>
      <c r="U50" s="213"/>
      <c r="V50" s="213"/>
      <c r="W50" s="213"/>
      <c r="X50" s="213"/>
      <c r="AE50" s="213"/>
      <c r="AF50" s="213"/>
      <c r="AG50" s="213"/>
      <c r="AH50" s="213"/>
      <c r="AI50" s="213"/>
      <c r="AJ50" s="213"/>
      <c r="AK50" s="213"/>
      <c r="AL50" s="213"/>
      <c r="AM50" s="213"/>
      <c r="AN50" s="213"/>
    </row>
    <row r="51" spans="1:40" ht="123" customHeight="1" thickBot="1">
      <c r="A51" s="217"/>
      <c r="B51" s="218"/>
      <c r="C51" s="218"/>
      <c r="D51" s="218"/>
      <c r="E51" s="218"/>
      <c r="F51" s="218"/>
      <c r="G51" s="218"/>
      <c r="H51" s="218"/>
      <c r="I51" s="218"/>
      <c r="J51" s="219"/>
      <c r="O51" s="213"/>
      <c r="P51" s="213"/>
      <c r="Q51" s="213"/>
      <c r="R51" s="213"/>
      <c r="S51" s="213"/>
      <c r="T51" s="213"/>
      <c r="U51" s="213"/>
      <c r="V51" s="213"/>
      <c r="W51" s="213"/>
      <c r="X51" s="213"/>
      <c r="AE51" s="213"/>
      <c r="AF51" s="213"/>
      <c r="AG51" s="213"/>
      <c r="AH51" s="213"/>
      <c r="AI51" s="213"/>
      <c r="AJ51" s="213"/>
      <c r="AK51" s="213"/>
      <c r="AL51" s="213"/>
      <c r="AM51" s="213"/>
      <c r="AN51" s="213"/>
    </row>
    <row r="52" spans="1:40">
      <c r="AE52" s="213"/>
      <c r="AF52" s="213"/>
      <c r="AG52" s="213"/>
      <c r="AH52" s="213"/>
      <c r="AI52" s="213"/>
      <c r="AJ52" s="213"/>
      <c r="AK52" s="213"/>
      <c r="AL52" s="213"/>
      <c r="AM52" s="213"/>
      <c r="AN52" s="213"/>
    </row>
    <row r="53" spans="1:40">
      <c r="AE53" s="213"/>
      <c r="AF53" s="213"/>
      <c r="AG53" s="213"/>
      <c r="AH53" s="213"/>
      <c r="AI53" s="213"/>
      <c r="AJ53" s="213"/>
      <c r="AK53" s="213"/>
      <c r="AL53" s="213"/>
      <c r="AM53" s="213"/>
      <c r="AN53" s="213"/>
    </row>
    <row r="55" spans="1:40">
      <c r="AE55" s="213"/>
      <c r="AF55" s="213"/>
      <c r="AG55" s="213"/>
      <c r="AH55" s="213"/>
      <c r="AI55" s="213"/>
      <c r="AJ55" s="213"/>
      <c r="AK55" s="213"/>
      <c r="AL55" s="213"/>
      <c r="AM55" s="213"/>
      <c r="AN55" s="213"/>
    </row>
    <row r="56" spans="1:40">
      <c r="AE56" s="213"/>
      <c r="AF56" s="213"/>
      <c r="AG56" s="213"/>
      <c r="AH56" s="213"/>
      <c r="AI56" s="213"/>
      <c r="AJ56" s="213"/>
      <c r="AK56" s="213"/>
      <c r="AL56" s="213"/>
      <c r="AM56" s="213"/>
      <c r="AN56" s="213"/>
    </row>
    <row r="57" spans="1:40">
      <c r="K57" s="213"/>
      <c r="L57" s="213"/>
      <c r="M57" s="213"/>
      <c r="N57" s="213"/>
      <c r="O57" s="213"/>
      <c r="P57" s="213"/>
      <c r="Q57" s="213"/>
      <c r="R57" s="213"/>
      <c r="S57" s="213"/>
      <c r="T57" s="213"/>
      <c r="AE57" s="213"/>
      <c r="AF57" s="213"/>
      <c r="AG57" s="213"/>
      <c r="AH57" s="213"/>
      <c r="AI57" s="213"/>
      <c r="AJ57" s="213"/>
      <c r="AK57" s="213"/>
      <c r="AL57" s="213"/>
      <c r="AM57" s="213"/>
      <c r="AN57" s="213"/>
    </row>
    <row r="58" spans="1:40">
      <c r="K58" s="213"/>
      <c r="L58" s="213"/>
      <c r="M58" s="213"/>
      <c r="N58" s="213"/>
      <c r="O58" s="213"/>
      <c r="P58" s="213"/>
      <c r="Q58" s="213"/>
      <c r="R58" s="213"/>
      <c r="S58" s="213"/>
      <c r="T58" s="213"/>
      <c r="AE58" s="213"/>
      <c r="AF58" s="213"/>
      <c r="AG58" s="213"/>
      <c r="AH58" s="213"/>
      <c r="AI58" s="213"/>
      <c r="AJ58" s="213"/>
      <c r="AK58" s="213"/>
      <c r="AL58" s="213"/>
      <c r="AM58" s="213"/>
      <c r="AN58" s="213"/>
    </row>
    <row r="59" spans="1:40">
      <c r="K59" s="213"/>
      <c r="L59" s="213"/>
      <c r="M59" s="213"/>
      <c r="N59" s="213"/>
      <c r="O59" s="213"/>
      <c r="P59" s="213"/>
      <c r="Q59" s="213"/>
      <c r="R59" s="213"/>
      <c r="S59" s="213"/>
      <c r="T59" s="213"/>
      <c r="AE59" s="213"/>
      <c r="AF59" s="213"/>
      <c r="AG59" s="213"/>
      <c r="AH59" s="213"/>
      <c r="AI59" s="213"/>
      <c r="AJ59" s="213"/>
      <c r="AK59" s="213"/>
      <c r="AL59" s="213"/>
      <c r="AM59" s="213"/>
      <c r="AN59" s="213"/>
    </row>
    <row r="60" spans="1:40">
      <c r="K60" s="213"/>
      <c r="L60" s="213"/>
      <c r="M60" s="213"/>
      <c r="N60" s="213"/>
      <c r="O60" s="213"/>
      <c r="P60" s="213"/>
      <c r="Q60" s="213"/>
      <c r="R60" s="213"/>
      <c r="S60" s="213"/>
      <c r="T60" s="213"/>
    </row>
    <row r="61" spans="1:40">
      <c r="K61" s="213"/>
      <c r="L61" s="213"/>
      <c r="M61" s="213"/>
      <c r="N61" s="213"/>
      <c r="O61" s="213"/>
      <c r="P61" s="213"/>
      <c r="Q61" s="213"/>
      <c r="R61" s="213"/>
      <c r="S61" s="213"/>
      <c r="T61" s="213"/>
    </row>
    <row r="62" spans="1:40">
      <c r="K62" s="213"/>
      <c r="L62" s="213"/>
      <c r="M62" s="213"/>
      <c r="N62" s="213"/>
      <c r="O62" s="213"/>
      <c r="P62" s="213"/>
      <c r="Q62" s="213"/>
      <c r="R62" s="213"/>
      <c r="S62" s="213"/>
      <c r="T62" s="213"/>
    </row>
    <row r="64" spans="1:40">
      <c r="K64" s="213"/>
      <c r="L64" s="213"/>
      <c r="M64" s="213"/>
      <c r="N64" s="213"/>
      <c r="O64" s="213"/>
      <c r="P64" s="213"/>
      <c r="Q64" s="213"/>
      <c r="R64" s="213"/>
      <c r="S64" s="213"/>
      <c r="T64" s="213"/>
    </row>
    <row r="65" spans="11:20">
      <c r="K65" s="213"/>
      <c r="L65" s="213"/>
      <c r="M65" s="213"/>
      <c r="N65" s="213"/>
      <c r="O65" s="213"/>
      <c r="P65" s="213"/>
      <c r="Q65" s="213"/>
      <c r="R65" s="213"/>
      <c r="S65" s="213"/>
      <c r="T65" s="213"/>
    </row>
    <row r="66" spans="11:20">
      <c r="K66" s="213"/>
      <c r="L66" s="213"/>
      <c r="M66" s="213"/>
      <c r="N66" s="213"/>
      <c r="O66" s="213"/>
      <c r="P66" s="213"/>
      <c r="Q66" s="213"/>
      <c r="R66" s="213"/>
      <c r="S66" s="213"/>
      <c r="T66" s="213"/>
    </row>
    <row r="67" spans="11:20">
      <c r="K67" s="213"/>
      <c r="L67" s="213"/>
      <c r="M67" s="213"/>
      <c r="N67" s="213"/>
      <c r="O67" s="213"/>
      <c r="P67" s="213"/>
      <c r="Q67" s="213"/>
      <c r="R67" s="213"/>
      <c r="S67" s="213"/>
      <c r="T67" s="213"/>
    </row>
    <row r="68" spans="11:20">
      <c r="K68" s="213"/>
      <c r="L68" s="213"/>
      <c r="M68" s="213"/>
      <c r="N68" s="213"/>
      <c r="O68" s="213"/>
      <c r="P68" s="213"/>
      <c r="Q68" s="213"/>
      <c r="R68" s="213"/>
      <c r="S68" s="213"/>
      <c r="T68" s="213"/>
    </row>
    <row r="69" spans="11:20">
      <c r="K69" s="213"/>
      <c r="L69" s="213"/>
      <c r="M69" s="213"/>
      <c r="N69" s="213"/>
      <c r="O69" s="213"/>
      <c r="P69" s="213"/>
      <c r="Q69" s="213"/>
      <c r="R69" s="213"/>
      <c r="S69" s="213"/>
      <c r="T69" s="213"/>
    </row>
    <row r="71" spans="11:20">
      <c r="K71" s="213"/>
      <c r="L71" s="213"/>
      <c r="M71" s="213"/>
      <c r="N71" s="213"/>
      <c r="O71" s="213"/>
      <c r="P71" s="213"/>
      <c r="Q71" s="213"/>
      <c r="R71" s="213"/>
      <c r="S71" s="213"/>
      <c r="T71" s="213"/>
    </row>
    <row r="72" spans="11:20">
      <c r="K72" s="213"/>
      <c r="L72" s="213"/>
      <c r="M72" s="213"/>
      <c r="N72" s="213"/>
      <c r="O72" s="213"/>
      <c r="P72" s="213"/>
      <c r="Q72" s="213"/>
      <c r="R72" s="213"/>
      <c r="S72" s="213"/>
      <c r="T72" s="213"/>
    </row>
    <row r="73" spans="11:20">
      <c r="K73" s="213"/>
      <c r="L73" s="213"/>
      <c r="M73" s="213"/>
      <c r="N73" s="213"/>
      <c r="O73" s="213"/>
      <c r="P73" s="213"/>
      <c r="Q73" s="213"/>
      <c r="R73" s="213"/>
      <c r="S73" s="213"/>
      <c r="T73" s="213"/>
    </row>
    <row r="74" spans="11:20">
      <c r="K74" s="213"/>
      <c r="L74" s="213"/>
      <c r="M74" s="213"/>
      <c r="N74" s="213"/>
      <c r="O74" s="213"/>
      <c r="P74" s="213"/>
      <c r="Q74" s="213"/>
      <c r="R74" s="213"/>
      <c r="S74" s="213"/>
      <c r="T74" s="213"/>
    </row>
    <row r="75" spans="11:20">
      <c r="K75" s="213"/>
      <c r="L75" s="213"/>
      <c r="M75" s="213"/>
      <c r="N75" s="213"/>
      <c r="O75" s="213"/>
      <c r="P75" s="213"/>
      <c r="Q75" s="213"/>
      <c r="R75" s="213"/>
      <c r="S75" s="213"/>
      <c r="T75" s="213"/>
    </row>
    <row r="76" spans="11:20">
      <c r="K76" s="213"/>
      <c r="L76" s="213"/>
      <c r="M76" s="213"/>
      <c r="N76" s="213"/>
      <c r="O76" s="213"/>
      <c r="P76" s="213"/>
      <c r="Q76" s="213"/>
      <c r="R76" s="213"/>
      <c r="S76" s="213"/>
      <c r="T76" s="213"/>
    </row>
    <row r="77" spans="11:20">
      <c r="K77" s="213"/>
      <c r="L77" s="213"/>
      <c r="M77" s="213"/>
      <c r="N77" s="213"/>
      <c r="O77" s="213"/>
      <c r="P77" s="213"/>
      <c r="Q77" s="213"/>
      <c r="R77" s="213"/>
      <c r="S77" s="213"/>
      <c r="T77" s="213"/>
    </row>
    <row r="78" spans="11:20">
      <c r="K78" s="213"/>
      <c r="L78" s="213"/>
      <c r="M78" s="213"/>
      <c r="N78" s="213"/>
      <c r="O78" s="213"/>
      <c r="P78" s="213"/>
      <c r="Q78" s="213"/>
      <c r="R78" s="213"/>
      <c r="S78" s="213"/>
      <c r="T78" s="213"/>
    </row>
    <row r="80" spans="11:20">
      <c r="K80" s="213"/>
      <c r="L80" s="213"/>
      <c r="M80" s="213"/>
      <c r="N80" s="213"/>
      <c r="O80" s="213"/>
      <c r="P80" s="213"/>
      <c r="Q80" s="213"/>
      <c r="R80" s="213"/>
      <c r="S80" s="213"/>
      <c r="T80" s="213"/>
    </row>
    <row r="81" spans="11:20">
      <c r="K81" s="213"/>
      <c r="L81" s="213"/>
      <c r="M81" s="213"/>
      <c r="N81" s="213"/>
      <c r="O81" s="213"/>
      <c r="P81" s="213"/>
      <c r="Q81" s="213"/>
      <c r="R81" s="213"/>
      <c r="S81" s="213"/>
      <c r="T81" s="213"/>
    </row>
    <row r="82" spans="11:20">
      <c r="K82" s="213"/>
      <c r="L82" s="213"/>
      <c r="M82" s="213"/>
      <c r="N82" s="213"/>
      <c r="O82" s="213"/>
      <c r="P82" s="213"/>
      <c r="Q82" s="213"/>
      <c r="R82" s="213"/>
      <c r="S82" s="213"/>
      <c r="T82" s="213"/>
    </row>
    <row r="83" spans="11:20">
      <c r="K83" s="213"/>
      <c r="L83" s="213"/>
      <c r="M83" s="213"/>
      <c r="N83" s="213"/>
      <c r="O83" s="213"/>
      <c r="P83" s="213"/>
      <c r="Q83" s="213"/>
      <c r="R83" s="213"/>
      <c r="S83" s="213"/>
      <c r="T83" s="213"/>
    </row>
    <row r="84" spans="11:20">
      <c r="K84" s="213"/>
      <c r="L84" s="213"/>
      <c r="M84" s="213"/>
      <c r="N84" s="213"/>
      <c r="O84" s="213"/>
      <c r="P84" s="213"/>
      <c r="Q84" s="213"/>
      <c r="R84" s="213"/>
      <c r="S84" s="213"/>
      <c r="T84" s="213"/>
    </row>
    <row r="85" spans="11:20">
      <c r="K85" s="213"/>
      <c r="L85" s="213"/>
      <c r="M85" s="213"/>
      <c r="N85" s="213"/>
      <c r="O85" s="213"/>
      <c r="P85" s="213"/>
      <c r="Q85" s="213"/>
      <c r="R85" s="213"/>
      <c r="S85" s="213"/>
      <c r="T85" s="213"/>
    </row>
    <row r="87" spans="11:20">
      <c r="K87" s="213"/>
      <c r="L87" s="213"/>
      <c r="M87" s="213"/>
      <c r="N87" s="213"/>
      <c r="O87" s="213"/>
      <c r="P87" s="213"/>
      <c r="Q87" s="213"/>
      <c r="R87" s="213"/>
      <c r="S87" s="213"/>
      <c r="T87" s="213"/>
    </row>
    <row r="88" spans="11:20">
      <c r="K88" s="213"/>
      <c r="L88" s="213"/>
      <c r="M88" s="213"/>
      <c r="N88" s="213"/>
      <c r="O88" s="213"/>
      <c r="P88" s="213"/>
      <c r="Q88" s="213"/>
      <c r="R88" s="213"/>
      <c r="S88" s="213"/>
      <c r="T88" s="213"/>
    </row>
    <row r="89" spans="11:20">
      <c r="K89" s="213"/>
      <c r="L89" s="213"/>
      <c r="M89" s="213"/>
      <c r="N89" s="213"/>
      <c r="O89" s="213"/>
      <c r="P89" s="213"/>
      <c r="Q89" s="213"/>
      <c r="R89" s="213"/>
      <c r="S89" s="213"/>
      <c r="T89" s="213"/>
    </row>
    <row r="90" spans="11:20">
      <c r="K90" s="213"/>
      <c r="L90" s="213"/>
      <c r="M90" s="213"/>
      <c r="N90" s="213"/>
      <c r="O90" s="213"/>
      <c r="P90" s="213"/>
      <c r="Q90" s="213"/>
      <c r="R90" s="213"/>
      <c r="S90" s="213"/>
      <c r="T90" s="213"/>
    </row>
  </sheetData>
  <sheetProtection algorithmName="SHA-512" hashValue="Ihezi+ToImnPhcRVPg9RQFdeAawx0vA3EEDWdVrsvYbsTWcMWhGs2iKCdaZ7e0rhzE5//owQU1uHj2mbr2WPKw==" saltValue="CMaTBMBCG70+MWnZQkWJuw==" spinCount="100000" sheet="1" objects="1" scenarios="1" selectLockedCells="1"/>
  <mergeCells count="253">
    <mergeCell ref="A45:J45"/>
    <mergeCell ref="A46:B46"/>
    <mergeCell ref="C46:F46"/>
    <mergeCell ref="G30:J30"/>
    <mergeCell ref="A25:B25"/>
    <mergeCell ref="C25:F25"/>
    <mergeCell ref="G25:J25"/>
    <mergeCell ref="A26:B26"/>
    <mergeCell ref="C26:F26"/>
    <mergeCell ref="G26:J26"/>
    <mergeCell ref="C42:F42"/>
    <mergeCell ref="G42:J42"/>
    <mergeCell ref="A43:B43"/>
    <mergeCell ref="C43:F43"/>
    <mergeCell ref="G46:J46"/>
    <mergeCell ref="A23:B23"/>
    <mergeCell ref="C23:F23"/>
    <mergeCell ref="G23:J23"/>
    <mergeCell ref="Q50:T50"/>
    <mergeCell ref="U50:X50"/>
    <mergeCell ref="O51:P51"/>
    <mergeCell ref="Q51:T51"/>
    <mergeCell ref="U51:X51"/>
    <mergeCell ref="O49:P49"/>
    <mergeCell ref="Q49:T49"/>
    <mergeCell ref="U49:X49"/>
    <mergeCell ref="A32:B32"/>
    <mergeCell ref="C32:F32"/>
    <mergeCell ref="G32:J32"/>
    <mergeCell ref="A33:B33"/>
    <mergeCell ref="C33:F33"/>
    <mergeCell ref="G33:J33"/>
    <mergeCell ref="G35:J35"/>
    <mergeCell ref="A36:B36"/>
    <mergeCell ref="C36:F36"/>
    <mergeCell ref="G36:J36"/>
    <mergeCell ref="A35:B35"/>
    <mergeCell ref="C35:F35"/>
    <mergeCell ref="G43:J43"/>
    <mergeCell ref="O27:P27"/>
    <mergeCell ref="Q27:T27"/>
    <mergeCell ref="U27:X27"/>
    <mergeCell ref="U29:X29"/>
    <mergeCell ref="O34:P34"/>
    <mergeCell ref="Q34:T34"/>
    <mergeCell ref="U34:X34"/>
    <mergeCell ref="O35:P35"/>
    <mergeCell ref="Q35:T35"/>
    <mergeCell ref="U35:X35"/>
    <mergeCell ref="O33:P33"/>
    <mergeCell ref="Q33:T33"/>
    <mergeCell ref="U33:X33"/>
    <mergeCell ref="O30:P30"/>
    <mergeCell ref="Q30:T30"/>
    <mergeCell ref="O29:P29"/>
    <mergeCell ref="Q29:T29"/>
    <mergeCell ref="A15:J15"/>
    <mergeCell ref="A16:B16"/>
    <mergeCell ref="C16:F16"/>
    <mergeCell ref="G16:J16"/>
    <mergeCell ref="A17:B17"/>
    <mergeCell ref="C17:F17"/>
    <mergeCell ref="G17:J17"/>
    <mergeCell ref="U24:X24"/>
    <mergeCell ref="O26:X26"/>
    <mergeCell ref="O18:X18"/>
    <mergeCell ref="O19:P19"/>
    <mergeCell ref="Q19:T19"/>
    <mergeCell ref="U19:X19"/>
    <mergeCell ref="O22:P22"/>
    <mergeCell ref="Q22:T22"/>
    <mergeCell ref="U22:X22"/>
    <mergeCell ref="O23:P23"/>
    <mergeCell ref="Q23:T23"/>
    <mergeCell ref="U23:X23"/>
    <mergeCell ref="O24:P24"/>
    <mergeCell ref="Q16:T16"/>
    <mergeCell ref="Q24:T24"/>
    <mergeCell ref="A18:B18"/>
    <mergeCell ref="A22:J22"/>
    <mergeCell ref="A1:J1"/>
    <mergeCell ref="A2:J2"/>
    <mergeCell ref="A4:J4"/>
    <mergeCell ref="A5:J5"/>
    <mergeCell ref="A7:J7"/>
    <mergeCell ref="A8:J8"/>
    <mergeCell ref="A9:J9"/>
    <mergeCell ref="A10:J10"/>
    <mergeCell ref="A12:J12"/>
    <mergeCell ref="AE30:AN30"/>
    <mergeCell ref="AE31:AF31"/>
    <mergeCell ref="AG31:AJ31"/>
    <mergeCell ref="AK31:AN31"/>
    <mergeCell ref="AE32:AF32"/>
    <mergeCell ref="AG32:AJ32"/>
    <mergeCell ref="AK32:AN32"/>
    <mergeCell ref="AA18:AD18"/>
    <mergeCell ref="A24:B24"/>
    <mergeCell ref="C24:F24"/>
    <mergeCell ref="G24:J24"/>
    <mergeCell ref="C18:F18"/>
    <mergeCell ref="G18:J18"/>
    <mergeCell ref="A19:B19"/>
    <mergeCell ref="C19:F19"/>
    <mergeCell ref="G19:J19"/>
    <mergeCell ref="A31:B31"/>
    <mergeCell ref="C31:F31"/>
    <mergeCell ref="G31:J31"/>
    <mergeCell ref="A29:J29"/>
    <mergeCell ref="A30:B30"/>
    <mergeCell ref="C30:F30"/>
    <mergeCell ref="U30:X30"/>
    <mergeCell ref="O32:X32"/>
    <mergeCell ref="AE50:AN50"/>
    <mergeCell ref="AE51:AF51"/>
    <mergeCell ref="AG51:AJ51"/>
    <mergeCell ref="AK51:AN51"/>
    <mergeCell ref="AE34:AN34"/>
    <mergeCell ref="AE35:AF35"/>
    <mergeCell ref="AG35:AJ35"/>
    <mergeCell ref="AK35:AN35"/>
    <mergeCell ref="AE36:AF36"/>
    <mergeCell ref="AG36:AJ36"/>
    <mergeCell ref="AK36:AN36"/>
    <mergeCell ref="AE52:AF52"/>
    <mergeCell ref="AG52:AJ52"/>
    <mergeCell ref="AK52:AN52"/>
    <mergeCell ref="AE53:AF53"/>
    <mergeCell ref="AG53:AJ53"/>
    <mergeCell ref="AK53:AN53"/>
    <mergeCell ref="AE55:AN55"/>
    <mergeCell ref="AE56:AF56"/>
    <mergeCell ref="AG56:AJ56"/>
    <mergeCell ref="AK56:AN56"/>
    <mergeCell ref="AE57:AF57"/>
    <mergeCell ref="AG57:AJ57"/>
    <mergeCell ref="AK57:AN57"/>
    <mergeCell ref="AE58:AF58"/>
    <mergeCell ref="AG58:AJ58"/>
    <mergeCell ref="AK58:AN58"/>
    <mergeCell ref="AE59:AF59"/>
    <mergeCell ref="AG59:AJ59"/>
    <mergeCell ref="AK59:AN59"/>
    <mergeCell ref="Q61:T61"/>
    <mergeCell ref="K62:L62"/>
    <mergeCell ref="M62:P62"/>
    <mergeCell ref="Q62:T62"/>
    <mergeCell ref="K64:T64"/>
    <mergeCell ref="K65:L65"/>
    <mergeCell ref="M65:P65"/>
    <mergeCell ref="Q65:T65"/>
    <mergeCell ref="K57:T57"/>
    <mergeCell ref="K58:L58"/>
    <mergeCell ref="M58:P58"/>
    <mergeCell ref="Q58:T58"/>
    <mergeCell ref="K59:L59"/>
    <mergeCell ref="M59:P59"/>
    <mergeCell ref="Q59:T59"/>
    <mergeCell ref="K60:L60"/>
    <mergeCell ref="M60:P60"/>
    <mergeCell ref="Q60:T60"/>
    <mergeCell ref="Q69:T69"/>
    <mergeCell ref="K71:T71"/>
    <mergeCell ref="K72:L72"/>
    <mergeCell ref="M72:P72"/>
    <mergeCell ref="Q72:T72"/>
    <mergeCell ref="K73:L73"/>
    <mergeCell ref="M73:P73"/>
    <mergeCell ref="Q73:T73"/>
    <mergeCell ref="K66:L66"/>
    <mergeCell ref="M66:P66"/>
    <mergeCell ref="Q66:T66"/>
    <mergeCell ref="K67:L67"/>
    <mergeCell ref="M67:P67"/>
    <mergeCell ref="Q67:T67"/>
    <mergeCell ref="K68:L68"/>
    <mergeCell ref="M68:P68"/>
    <mergeCell ref="Q68:T68"/>
    <mergeCell ref="Q77:T77"/>
    <mergeCell ref="K78:L78"/>
    <mergeCell ref="M78:P78"/>
    <mergeCell ref="Q78:T78"/>
    <mergeCell ref="K80:T80"/>
    <mergeCell ref="K81:L81"/>
    <mergeCell ref="M81:P81"/>
    <mergeCell ref="Q81:T81"/>
    <mergeCell ref="K74:L74"/>
    <mergeCell ref="M74:P74"/>
    <mergeCell ref="Q74:T74"/>
    <mergeCell ref="K75:L75"/>
    <mergeCell ref="M75:P75"/>
    <mergeCell ref="Q75:T75"/>
    <mergeCell ref="K76:L76"/>
    <mergeCell ref="M76:P76"/>
    <mergeCell ref="Q76:T76"/>
    <mergeCell ref="Q85:T85"/>
    <mergeCell ref="K87:T87"/>
    <mergeCell ref="K88:L88"/>
    <mergeCell ref="M88:P88"/>
    <mergeCell ref="Q88:T88"/>
    <mergeCell ref="K89:L89"/>
    <mergeCell ref="M89:P89"/>
    <mergeCell ref="Q89:T89"/>
    <mergeCell ref="K82:L82"/>
    <mergeCell ref="M82:P82"/>
    <mergeCell ref="Q82:T82"/>
    <mergeCell ref="K83:L83"/>
    <mergeCell ref="M83:P83"/>
    <mergeCell ref="Q83:T83"/>
    <mergeCell ref="K84:L84"/>
    <mergeCell ref="M84:P84"/>
    <mergeCell ref="Q84:T84"/>
    <mergeCell ref="Q90:T90"/>
    <mergeCell ref="M16:P16"/>
    <mergeCell ref="A20:B20"/>
    <mergeCell ref="C20:F20"/>
    <mergeCell ref="G20:J20"/>
    <mergeCell ref="A27:B27"/>
    <mergeCell ref="C27:F27"/>
    <mergeCell ref="G27:J27"/>
    <mergeCell ref="A34:B34"/>
    <mergeCell ref="C34:F34"/>
    <mergeCell ref="G34:J34"/>
    <mergeCell ref="A38:J38"/>
    <mergeCell ref="A39:B39"/>
    <mergeCell ref="C39:F39"/>
    <mergeCell ref="G39:J39"/>
    <mergeCell ref="A40:B40"/>
    <mergeCell ref="C40:F40"/>
    <mergeCell ref="G40:J40"/>
    <mergeCell ref="A41:B41"/>
    <mergeCell ref="C41:F41"/>
    <mergeCell ref="G41:J41"/>
    <mergeCell ref="A42:B42"/>
    <mergeCell ref="K85:L85"/>
    <mergeCell ref="M85:P85"/>
    <mergeCell ref="A47:B47"/>
    <mergeCell ref="C47:F47"/>
    <mergeCell ref="G47:J47"/>
    <mergeCell ref="A48:B48"/>
    <mergeCell ref="C48:F48"/>
    <mergeCell ref="G48:J48"/>
    <mergeCell ref="K90:L90"/>
    <mergeCell ref="M90:P90"/>
    <mergeCell ref="K77:L77"/>
    <mergeCell ref="M77:P77"/>
    <mergeCell ref="K69:L69"/>
    <mergeCell ref="M69:P69"/>
    <mergeCell ref="K61:L61"/>
    <mergeCell ref="M61:P61"/>
    <mergeCell ref="A50:J50"/>
    <mergeCell ref="A51:J51"/>
    <mergeCell ref="O50:P50"/>
  </mergeCells>
  <dataValidations count="2">
    <dataValidation type="textLength" operator="lessThan" allowBlank="1" showInputMessage="1" showErrorMessage="1" sqref="A51:J51" xr:uid="{00000000-0002-0000-0200-000000000000}">
      <formula1>501</formula1>
    </dataValidation>
    <dataValidation type="textLength" operator="lessThan" allowBlank="1" showInputMessage="1" showErrorMessage="1" sqref="G17:J20 G24:J27 G31:J36 G40:J43 G47:J48" xr:uid="{00000000-0002-0000-0200-000001000000}">
      <formula1>151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K18"/>
  <sheetViews>
    <sheetView showGridLines="0" workbookViewId="0">
      <selection activeCell="B7" sqref="B7:K7 B10:K10 B13:K13"/>
    </sheetView>
  </sheetViews>
  <sheetFormatPr defaultColWidth="8.85546875" defaultRowHeight="15"/>
  <cols>
    <col min="1" max="1" width="46.42578125" bestFit="1" customWidth="1"/>
  </cols>
  <sheetData>
    <row r="1" spans="1:11">
      <c r="A1" s="257" t="s">
        <v>370</v>
      </c>
      <c r="B1" s="258"/>
      <c r="C1" s="258"/>
      <c r="D1" s="258"/>
      <c r="E1" s="258"/>
      <c r="F1" s="258"/>
      <c r="G1" s="258"/>
      <c r="H1" s="258"/>
      <c r="I1" s="258"/>
      <c r="J1" s="258"/>
      <c r="K1" s="259"/>
    </row>
    <row r="2" spans="1:11">
      <c r="A2" s="260"/>
      <c r="B2" s="261"/>
      <c r="C2" s="261"/>
      <c r="D2" s="261"/>
      <c r="E2" s="261"/>
      <c r="F2" s="261"/>
      <c r="G2" s="261"/>
      <c r="H2" s="261"/>
      <c r="I2" s="261"/>
      <c r="J2" s="261"/>
      <c r="K2" s="262"/>
    </row>
    <row r="3" spans="1:11" ht="26.25" customHeight="1">
      <c r="A3" s="263" t="s">
        <v>371</v>
      </c>
      <c r="B3" s="264"/>
      <c r="C3" s="264"/>
      <c r="D3" s="264"/>
      <c r="E3" s="264"/>
      <c r="F3" s="264"/>
      <c r="G3" s="264"/>
      <c r="H3" s="264"/>
      <c r="I3" s="264"/>
      <c r="J3" s="264"/>
      <c r="K3" s="265"/>
    </row>
    <row r="4" spans="1:11" ht="15.75" thickBot="1">
      <c r="A4" s="266" t="s">
        <v>372</v>
      </c>
      <c r="B4" s="267"/>
      <c r="C4" s="267"/>
      <c r="D4" s="267"/>
      <c r="E4" s="267"/>
      <c r="F4" s="267"/>
      <c r="G4" s="267"/>
      <c r="H4" s="267"/>
      <c r="I4" s="267"/>
      <c r="J4" s="267"/>
      <c r="K4" s="268"/>
    </row>
    <row r="5" spans="1:11" ht="18.75" customHeight="1">
      <c r="A5" s="36" t="s">
        <v>373</v>
      </c>
      <c r="B5" s="37"/>
      <c r="C5" s="37"/>
      <c r="D5" s="37"/>
      <c r="E5" s="37"/>
      <c r="F5" s="37"/>
      <c r="G5" s="37"/>
      <c r="H5" s="37"/>
      <c r="I5" s="37"/>
      <c r="J5" s="37"/>
      <c r="K5" s="38"/>
    </row>
    <row r="6" spans="1:11">
      <c r="A6" s="39" t="s">
        <v>374</v>
      </c>
      <c r="B6" s="40"/>
      <c r="C6" s="40"/>
      <c r="D6" s="40"/>
      <c r="E6" s="40"/>
      <c r="F6" s="40"/>
      <c r="G6" s="40"/>
      <c r="H6" s="40"/>
      <c r="I6" s="40"/>
      <c r="J6" s="40"/>
      <c r="K6" s="41"/>
    </row>
    <row r="7" spans="1:11">
      <c r="A7" s="39" t="s">
        <v>375</v>
      </c>
      <c r="B7" s="269"/>
      <c r="C7" s="269"/>
      <c r="D7" s="269"/>
      <c r="E7" s="269"/>
      <c r="F7" s="269"/>
      <c r="G7" s="269"/>
      <c r="H7" s="269"/>
      <c r="I7" s="269"/>
      <c r="J7" s="269"/>
      <c r="K7" s="270"/>
    </row>
    <row r="8" spans="1:11">
      <c r="A8" s="35"/>
      <c r="K8" s="14"/>
    </row>
    <row r="9" spans="1:11">
      <c r="A9" s="51" t="s">
        <v>376</v>
      </c>
      <c r="B9" s="274"/>
      <c r="C9" s="275"/>
      <c r="D9" s="275"/>
      <c r="E9" s="275"/>
      <c r="F9" s="275"/>
      <c r="G9" s="275"/>
      <c r="H9" s="275"/>
      <c r="I9" s="275"/>
      <c r="J9" s="275"/>
      <c r="K9" s="276"/>
    </row>
    <row r="10" spans="1:11">
      <c r="A10" s="39" t="s">
        <v>386</v>
      </c>
      <c r="B10" s="271"/>
      <c r="C10" s="272"/>
      <c r="D10" s="272"/>
      <c r="E10" s="272"/>
      <c r="F10" s="272"/>
      <c r="G10" s="272"/>
      <c r="H10" s="272"/>
      <c r="I10" s="272"/>
      <c r="J10" s="272"/>
      <c r="K10" s="273"/>
    </row>
    <row r="11" spans="1:11">
      <c r="A11" s="35"/>
      <c r="K11" s="14"/>
    </row>
    <row r="12" spans="1:11">
      <c r="A12" s="39" t="s">
        <v>377</v>
      </c>
      <c r="B12" s="42"/>
      <c r="C12" s="40"/>
      <c r="D12" s="40"/>
      <c r="E12" s="40"/>
      <c r="F12" s="40"/>
      <c r="G12" s="40"/>
      <c r="H12" s="40"/>
      <c r="I12" s="40"/>
      <c r="J12" s="40"/>
      <c r="K12" s="41"/>
    </row>
    <row r="13" spans="1:11">
      <c r="A13" s="39" t="s">
        <v>378</v>
      </c>
      <c r="B13" s="271"/>
      <c r="C13" s="272"/>
      <c r="D13" s="272"/>
      <c r="E13" s="272"/>
      <c r="F13" s="272"/>
      <c r="G13" s="272"/>
      <c r="H13" s="272"/>
      <c r="I13" s="272"/>
      <c r="J13" s="272"/>
      <c r="K13" s="273"/>
    </row>
    <row r="14" spans="1:11">
      <c r="A14" s="35"/>
      <c r="K14" s="14"/>
    </row>
    <row r="15" spans="1:11" ht="28.5" customHeight="1">
      <c r="A15" s="43" t="s">
        <v>379</v>
      </c>
      <c r="B15" s="251"/>
      <c r="C15" s="252"/>
      <c r="D15" s="252"/>
      <c r="E15" s="252"/>
      <c r="F15" s="252"/>
      <c r="G15" s="252"/>
      <c r="H15" s="252"/>
      <c r="I15" s="252"/>
      <c r="J15" s="252"/>
      <c r="K15" s="253"/>
    </row>
    <row r="16" spans="1:11" ht="15.75" thickBot="1">
      <c r="A16" s="44"/>
      <c r="B16" s="45"/>
      <c r="C16" s="45"/>
      <c r="D16" s="45"/>
      <c r="E16" s="45"/>
      <c r="F16" s="45"/>
      <c r="G16" s="45"/>
      <c r="H16" s="45"/>
      <c r="I16" s="45"/>
      <c r="J16" s="45"/>
      <c r="K16" s="46"/>
    </row>
    <row r="17" spans="1:11" ht="18" customHeight="1">
      <c r="A17" s="47" t="s">
        <v>380</v>
      </c>
      <c r="B17" s="48"/>
      <c r="C17" s="48"/>
      <c r="D17" s="48"/>
      <c r="E17" s="48"/>
      <c r="F17" s="48"/>
      <c r="G17" s="48"/>
      <c r="H17" s="48"/>
      <c r="I17" s="48"/>
      <c r="J17" s="48"/>
      <c r="K17" s="49"/>
    </row>
    <row r="18" spans="1:11" ht="57.75" customHeight="1" thickBot="1">
      <c r="A18" s="50" t="s">
        <v>381</v>
      </c>
      <c r="B18" s="254"/>
      <c r="C18" s="255"/>
      <c r="D18" s="255"/>
      <c r="E18" s="255"/>
      <c r="F18" s="255"/>
      <c r="G18" s="255"/>
      <c r="H18" s="255"/>
      <c r="I18" s="255"/>
      <c r="J18" s="255"/>
      <c r="K18" s="256"/>
    </row>
  </sheetData>
  <sheetProtection algorithmName="SHA-512" hashValue="rayYB1gskm4Kyzm7zsV0cWVIes/ombUbNAH5HwETdJtL0X+WAFK4nR0m0I89slMWWjhc0JLjkL2LIxiP+HraMg==" saltValue="xr6oPlFBc5xesjTeOq2ruQ=="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B7CE-DBB1-4B8C-A0C3-00956054C599}">
  <sheetPr>
    <tabColor rgb="FFFF0000"/>
    <pageSetUpPr fitToPage="1"/>
  </sheetPr>
  <dimension ref="A1:Q172"/>
  <sheetViews>
    <sheetView showGridLines="0" zoomScaleNormal="100" workbookViewId="0">
      <selection activeCell="E48" sqref="E48"/>
    </sheetView>
  </sheetViews>
  <sheetFormatPr defaultColWidth="9.140625" defaultRowHeight="15"/>
  <cols>
    <col min="1" max="1" width="55.140625" style="9" bestFit="1" customWidth="1"/>
    <col min="2" max="2" width="11" style="9" bestFit="1" customWidth="1"/>
    <col min="3" max="3" width="10.85546875" style="9" customWidth="1"/>
    <col min="4" max="4" width="9.140625" style="9"/>
    <col min="5" max="5" width="9.140625" style="9" bestFit="1" customWidth="1"/>
    <col min="6" max="6" width="9.140625" style="9"/>
    <col min="7" max="7" width="9.140625" style="9" customWidth="1"/>
    <col min="8" max="8" width="9.140625" style="9"/>
    <col min="9" max="9" width="14.85546875" style="9" customWidth="1"/>
    <col min="10" max="10" width="46.85546875" style="9" bestFit="1" customWidth="1"/>
    <col min="11" max="11" width="39.42578125" style="9" customWidth="1"/>
    <col min="12" max="12" width="9.140625" style="9" hidden="1" customWidth="1"/>
    <col min="13" max="16384" width="9.140625" style="9"/>
  </cols>
  <sheetData>
    <row r="1" spans="1:17" ht="14.45" customHeight="1">
      <c r="A1" s="131" t="s">
        <v>402</v>
      </c>
      <c r="B1" s="131"/>
      <c r="C1" s="131"/>
      <c r="D1" s="131"/>
      <c r="E1" s="131"/>
      <c r="F1" s="131"/>
      <c r="G1" s="131"/>
      <c r="H1" s="131"/>
      <c r="I1" s="131"/>
      <c r="J1" s="131"/>
      <c r="K1" s="131"/>
      <c r="L1" s="9" t="s">
        <v>388</v>
      </c>
    </row>
    <row r="2" spans="1:17" ht="14.45" customHeight="1">
      <c r="A2" s="131"/>
      <c r="B2" s="131"/>
      <c r="C2" s="131"/>
      <c r="D2" s="131"/>
      <c r="E2" s="131"/>
      <c r="F2" s="131"/>
      <c r="G2" s="131"/>
      <c r="H2" s="131"/>
      <c r="I2" s="131"/>
      <c r="J2" s="131"/>
      <c r="K2" s="131"/>
      <c r="L2" s="9" t="s">
        <v>389</v>
      </c>
      <c r="M2"/>
      <c r="N2"/>
    </row>
    <row r="3" spans="1:17" ht="48.75" customHeight="1">
      <c r="A3" s="132" t="s">
        <v>450</v>
      </c>
      <c r="B3" s="133"/>
      <c r="C3" s="133"/>
      <c r="D3" s="133"/>
      <c r="E3" s="133"/>
      <c r="F3" s="133"/>
      <c r="G3" s="133"/>
      <c r="H3" s="133"/>
      <c r="I3" s="133"/>
      <c r="J3" s="133"/>
      <c r="K3" s="133"/>
      <c r="L3" s="9" t="s">
        <v>390</v>
      </c>
      <c r="M3"/>
      <c r="N3"/>
    </row>
    <row r="4" spans="1:17" ht="15.75">
      <c r="A4" s="12"/>
      <c r="B4" s="12"/>
      <c r="C4" s="12"/>
      <c r="D4" s="12"/>
      <c r="E4" s="12"/>
      <c r="F4" s="12"/>
      <c r="G4" s="12"/>
      <c r="H4" s="12"/>
      <c r="I4" s="12"/>
      <c r="J4" s="12"/>
      <c r="K4" s="12"/>
      <c r="L4" s="9" t="s">
        <v>391</v>
      </c>
    </row>
    <row r="5" spans="1:17" ht="15.75">
      <c r="A5" s="76" t="s">
        <v>321</v>
      </c>
      <c r="B5" s="12"/>
      <c r="C5" s="12"/>
      <c r="D5" s="12"/>
      <c r="E5" s="12"/>
      <c r="F5" s="12"/>
      <c r="G5" s="12"/>
      <c r="H5" s="12"/>
      <c r="I5" s="12"/>
      <c r="J5" s="12"/>
      <c r="K5" s="12"/>
      <c r="L5" s="9" t="s">
        <v>392</v>
      </c>
    </row>
    <row r="6" spans="1:17">
      <c r="A6" s="62" t="s">
        <v>265</v>
      </c>
      <c r="B6" s="126"/>
      <c r="C6" s="127"/>
      <c r="D6" s="127"/>
      <c r="E6" s="127"/>
      <c r="F6" s="127"/>
      <c r="G6" s="127"/>
      <c r="H6" s="127"/>
      <c r="I6" s="127"/>
      <c r="J6"/>
      <c r="K6"/>
    </row>
    <row r="7" spans="1:17">
      <c r="A7" s="65" t="s">
        <v>263</v>
      </c>
      <c r="B7" s="126"/>
      <c r="C7" s="127"/>
      <c r="D7" s="127"/>
      <c r="E7" s="127"/>
      <c r="F7" s="127"/>
      <c r="G7" s="127"/>
      <c r="H7" s="127"/>
      <c r="I7" s="127"/>
      <c r="J7"/>
      <c r="K7"/>
    </row>
    <row r="8" spans="1:17">
      <c r="A8" s="62" t="s">
        <v>264</v>
      </c>
      <c r="B8" s="126"/>
      <c r="C8" s="127"/>
      <c r="D8" s="127"/>
      <c r="E8" s="127"/>
      <c r="F8" s="127"/>
      <c r="G8" s="127"/>
      <c r="H8" s="127"/>
      <c r="I8" s="127"/>
      <c r="J8"/>
      <c r="K8"/>
    </row>
    <row r="9" spans="1:17">
      <c r="J9"/>
      <c r="K9"/>
    </row>
    <row r="10" spans="1:17">
      <c r="A10" s="64" t="s">
        <v>320</v>
      </c>
      <c r="J10"/>
      <c r="K10"/>
    </row>
    <row r="11" spans="1:17">
      <c r="A11" s="62" t="s">
        <v>258</v>
      </c>
      <c r="B11" s="126"/>
      <c r="C11" s="127"/>
      <c r="D11" s="127"/>
      <c r="E11" s="127"/>
      <c r="F11" s="127"/>
      <c r="G11" s="127"/>
      <c r="H11" s="127"/>
      <c r="I11" s="127"/>
      <c r="J11"/>
      <c r="K11"/>
    </row>
    <row r="12" spans="1:17">
      <c r="A12" s="21" t="s">
        <v>393</v>
      </c>
      <c r="B12" s="126"/>
      <c r="C12" s="127"/>
      <c r="D12" s="127"/>
      <c r="E12" s="127"/>
      <c r="F12" s="127"/>
      <c r="G12" s="127"/>
      <c r="H12" s="127"/>
      <c r="I12" s="127"/>
      <c r="J12"/>
      <c r="K12"/>
    </row>
    <row r="13" spans="1:17">
      <c r="A13" s="62" t="s">
        <v>266</v>
      </c>
      <c r="B13" s="16"/>
      <c r="C13" s="2"/>
      <c r="F13" s="1"/>
      <c r="G13" s="1"/>
    </row>
    <row r="14" spans="1:17">
      <c r="A14" s="62" t="s">
        <v>262</v>
      </c>
      <c r="B14" s="74"/>
      <c r="C14" s="2"/>
      <c r="F14" s="1"/>
      <c r="G14" s="1"/>
      <c r="H14" s="2"/>
    </row>
    <row r="15" spans="1:17">
      <c r="Q15" s="13"/>
    </row>
    <row r="16" spans="1:17">
      <c r="A16" s="64" t="s">
        <v>319</v>
      </c>
    </row>
    <row r="17" spans="1:12">
      <c r="A17" s="62" t="s">
        <v>259</v>
      </c>
      <c r="B17" s="20"/>
      <c r="C17" s="2"/>
      <c r="F17" s="1"/>
      <c r="G17" s="1"/>
      <c r="H17" s="17" t="s">
        <v>322</v>
      </c>
      <c r="I17" s="60" t="str">
        <f>IFERROR(SUMPRODUCT(B27:B116,C27:C116)/SUM(B27:B116)," ")</f>
        <v xml:space="preserve"> </v>
      </c>
      <c r="J17" s="2" t="s">
        <v>316</v>
      </c>
    </row>
    <row r="18" spans="1:12">
      <c r="A18" s="62" t="s">
        <v>260</v>
      </c>
      <c r="B18" s="63"/>
      <c r="C18" s="2"/>
      <c r="F18" s="1"/>
      <c r="G18" s="1"/>
      <c r="H18" s="17" t="s">
        <v>396</v>
      </c>
      <c r="I18" s="60" t="str">
        <f>IFERROR(SUMPRODUCT(D25:H25,D26:H26)/(SUM(D25:H25))," ")</f>
        <v xml:space="preserve"> </v>
      </c>
      <c r="J18" s="2" t="s">
        <v>317</v>
      </c>
    </row>
    <row r="19" spans="1:12">
      <c r="A19" s="62" t="s">
        <v>261</v>
      </c>
      <c r="B19" s="20"/>
      <c r="C19" s="2"/>
      <c r="F19" s="1"/>
      <c r="G19" s="1"/>
    </row>
    <row r="20" spans="1:12">
      <c r="A20" s="1"/>
      <c r="C20" s="2"/>
      <c r="F20" s="1"/>
      <c r="G20" s="1"/>
      <c r="H20" s="17"/>
    </row>
    <row r="21" spans="1:12">
      <c r="A21" s="1"/>
      <c r="I21" s="61"/>
      <c r="J21" s="61"/>
    </row>
    <row r="22" spans="1:12" ht="15.75" thickBot="1">
      <c r="J22"/>
      <c r="K22"/>
    </row>
    <row r="23" spans="1:12" ht="15.75" thickBot="1">
      <c r="A23" s="64" t="s">
        <v>318</v>
      </c>
      <c r="D23" s="128" t="s">
        <v>452</v>
      </c>
      <c r="E23" s="129"/>
      <c r="F23" s="129"/>
      <c r="G23" s="129"/>
      <c r="H23" s="129"/>
      <c r="I23" s="130"/>
      <c r="J23"/>
      <c r="K23"/>
    </row>
    <row r="24" spans="1:12" ht="267" customHeight="1" thickBot="1">
      <c r="A24" s="75" t="s">
        <v>451</v>
      </c>
      <c r="B24" s="80" t="s">
        <v>453</v>
      </c>
      <c r="C24" s="81" t="s">
        <v>454</v>
      </c>
      <c r="D24" s="78" t="s">
        <v>398</v>
      </c>
      <c r="E24" s="79" t="s">
        <v>399</v>
      </c>
      <c r="F24" s="79" t="s">
        <v>400</v>
      </c>
      <c r="G24" s="79" t="s">
        <v>401</v>
      </c>
      <c r="H24" s="79" t="s">
        <v>397</v>
      </c>
      <c r="I24" s="117" t="s">
        <v>392</v>
      </c>
      <c r="J24" s="77"/>
      <c r="K24" s="77"/>
      <c r="L24"/>
    </row>
    <row r="25" spans="1:12" ht="15" customHeight="1" thickBot="1">
      <c r="A25" s="82" t="s">
        <v>455</v>
      </c>
      <c r="B25" s="110">
        <f>SUM(B27:B125,B127:B146)</f>
        <v>0</v>
      </c>
      <c r="C25" s="111"/>
      <c r="D25" s="112" t="str" cm="1">
        <f t="array" ref="D25">IFERROR(SUMPRODUCT($B$27:$B$146*(60*$B$13/$B$14),D$27:D$146)/100,"")</f>
        <v/>
      </c>
      <c r="E25" s="113" t="str" cm="1">
        <f t="array" ref="E25">IFERROR(SUMPRODUCT($B$27:$B$146*(60*$B$13/$B$14),E$27:E$146)/100,"")</f>
        <v/>
      </c>
      <c r="F25" s="113" t="str" cm="1">
        <f t="array" ref="F25">IFERROR(SUMPRODUCT($B$27:$B$146*(60*$B$13/$B$14),F$27:F$146)/100,"")</f>
        <v/>
      </c>
      <c r="G25" s="113" t="str" cm="1">
        <f t="array" ref="G25">IFERROR(SUMPRODUCT($B$27:$B$146*(60*$B$13/$B$14),G$27:G$146)/100,"")</f>
        <v/>
      </c>
      <c r="H25" s="116" t="str" cm="1">
        <f t="array" ref="H25">IFERROR(SUMPRODUCT($B$27:$B$146*(60*$B$13/$B$14),H$27:H$146)/100,"")</f>
        <v/>
      </c>
      <c r="I25" s="115" t="str">
        <f>IFERROR((B25-SUM(D25:H25))/B25,"")</f>
        <v/>
      </c>
      <c r="L25"/>
    </row>
    <row r="26" spans="1:12" ht="28.5" thickBot="1">
      <c r="A26" s="82" t="s">
        <v>455</v>
      </c>
      <c r="B26" s="118"/>
      <c r="C26" s="83">
        <f>IFERROR(AVERAGE(C27:C125),)</f>
        <v>0</v>
      </c>
      <c r="D26" s="114">
        <f t="shared" ref="D26:F26" si="0">IFERROR(SUMPRODUCT($B$27:$B$125,$C$27:$C$125,D27:D125)/SUMPRODUCT($B$27:$B$125,D27:D125),0)</f>
        <v>0</v>
      </c>
      <c r="E26" s="114">
        <f t="shared" si="0"/>
        <v>0</v>
      </c>
      <c r="F26" s="114">
        <f t="shared" si="0"/>
        <v>0</v>
      </c>
      <c r="G26" s="114">
        <f>IFERROR(SUMPRODUCT($B$27:$B$125,$C$27:$C$125,G27:G125)/SUMPRODUCT($B$27:$B$125,G27:G125),0)</f>
        <v>0</v>
      </c>
      <c r="H26" s="114">
        <f>IFERROR(SUMPRODUCT($B$27:$B$125,$C$27:$C$125,H27:H125)/SUMPRODUCT($B$27:$B$125,H27:H125),0)</f>
        <v>0</v>
      </c>
      <c r="I26" s="84">
        <f>IFERROR(SUMPRODUCT($B$27:$B$125,$C$27:$C$125,I27:I125)/SUMPRODUCT($B$27:$B$125,I27:I125),0)</f>
        <v>0</v>
      </c>
      <c r="J26" s="66" t="s">
        <v>403</v>
      </c>
      <c r="K26" s="67" t="s">
        <v>395</v>
      </c>
      <c r="L26"/>
    </row>
    <row r="27" spans="1:12">
      <c r="A27" s="16" t="s">
        <v>257</v>
      </c>
      <c r="B27" s="68"/>
      <c r="C27" s="108"/>
      <c r="D27" s="109"/>
      <c r="E27" s="68"/>
      <c r="F27" s="68"/>
      <c r="G27" s="68"/>
      <c r="H27" s="68"/>
      <c r="I27" s="69" t="str">
        <f t="shared" ref="I27:I98" si="1">IF(ISBLANK(B27)," ",100-SUM(D27:H27))</f>
        <v xml:space="preserve"> </v>
      </c>
      <c r="J27" s="57"/>
      <c r="K27" s="57"/>
      <c r="L27"/>
    </row>
    <row r="28" spans="1:12">
      <c r="A28" s="16" t="s">
        <v>267</v>
      </c>
      <c r="B28" s="16"/>
      <c r="C28" s="56"/>
      <c r="D28" s="59"/>
      <c r="E28" s="16"/>
      <c r="F28" s="16"/>
      <c r="G28" s="16"/>
      <c r="H28" s="16"/>
      <c r="I28" s="58" t="str">
        <f t="shared" si="1"/>
        <v xml:space="preserve"> </v>
      </c>
      <c r="J28" s="57"/>
      <c r="K28" s="57"/>
      <c r="L28"/>
    </row>
    <row r="29" spans="1:12">
      <c r="A29" s="16" t="s">
        <v>268</v>
      </c>
      <c r="B29" s="16"/>
      <c r="C29" s="56"/>
      <c r="D29" s="59"/>
      <c r="E29" s="16"/>
      <c r="F29" s="16"/>
      <c r="G29" s="16"/>
      <c r="H29" s="16"/>
      <c r="I29" s="58" t="str">
        <f t="shared" si="1"/>
        <v xml:space="preserve"> </v>
      </c>
      <c r="J29" s="57"/>
      <c r="K29" s="57"/>
      <c r="L29"/>
    </row>
    <row r="30" spans="1:12">
      <c r="A30" s="16" t="s">
        <v>269</v>
      </c>
      <c r="B30" s="16"/>
      <c r="C30" s="56"/>
      <c r="D30" s="59"/>
      <c r="E30" s="16"/>
      <c r="F30" s="16"/>
      <c r="G30" s="16"/>
      <c r="H30" s="16"/>
      <c r="I30" s="58" t="str">
        <f t="shared" si="1"/>
        <v xml:space="preserve"> </v>
      </c>
      <c r="J30" s="57"/>
      <c r="K30" s="57"/>
      <c r="L30"/>
    </row>
    <row r="31" spans="1:12">
      <c r="A31" s="16" t="s">
        <v>270</v>
      </c>
      <c r="B31" s="16"/>
      <c r="C31" s="56"/>
      <c r="D31" s="59"/>
      <c r="E31" s="16"/>
      <c r="F31" s="16"/>
      <c r="G31" s="16"/>
      <c r="H31" s="16"/>
      <c r="I31" s="58" t="str">
        <f t="shared" si="1"/>
        <v xml:space="preserve"> </v>
      </c>
      <c r="J31" s="57"/>
      <c r="K31" s="57"/>
      <c r="L31"/>
    </row>
    <row r="32" spans="1:12">
      <c r="A32" s="16" t="s">
        <v>271</v>
      </c>
      <c r="B32" s="16"/>
      <c r="C32" s="56"/>
      <c r="D32" s="59"/>
      <c r="E32" s="16"/>
      <c r="F32" s="16"/>
      <c r="G32" s="16"/>
      <c r="H32" s="16"/>
      <c r="I32" s="58" t="str">
        <f t="shared" si="1"/>
        <v xml:space="preserve"> </v>
      </c>
      <c r="J32" s="57"/>
      <c r="K32" s="57"/>
      <c r="L32"/>
    </row>
    <row r="33" spans="1:12">
      <c r="A33" s="16" t="s">
        <v>272</v>
      </c>
      <c r="B33" s="16"/>
      <c r="C33" s="56"/>
      <c r="D33" s="59"/>
      <c r="E33" s="16"/>
      <c r="F33" s="16"/>
      <c r="G33" s="16"/>
      <c r="H33" s="16"/>
      <c r="I33" s="58" t="str">
        <f t="shared" si="1"/>
        <v xml:space="preserve"> </v>
      </c>
      <c r="J33" s="57"/>
      <c r="K33" s="57"/>
      <c r="L33"/>
    </row>
    <row r="34" spans="1:12">
      <c r="A34" s="16" t="s">
        <v>273</v>
      </c>
      <c r="B34" s="16"/>
      <c r="C34" s="56"/>
      <c r="D34" s="59"/>
      <c r="E34" s="16"/>
      <c r="F34" s="16"/>
      <c r="G34" s="16"/>
      <c r="H34" s="16"/>
      <c r="I34" s="58" t="str">
        <f t="shared" si="1"/>
        <v xml:space="preserve"> </v>
      </c>
      <c r="J34" s="57"/>
      <c r="K34" s="57"/>
      <c r="L34"/>
    </row>
    <row r="35" spans="1:12">
      <c r="A35" s="16" t="s">
        <v>274</v>
      </c>
      <c r="B35" s="16"/>
      <c r="C35" s="56"/>
      <c r="D35" s="59"/>
      <c r="E35" s="16"/>
      <c r="F35" s="16"/>
      <c r="G35" s="16"/>
      <c r="H35" s="16"/>
      <c r="I35" s="58" t="str">
        <f t="shared" si="1"/>
        <v xml:space="preserve"> </v>
      </c>
      <c r="J35" s="57"/>
      <c r="K35" s="57"/>
      <c r="L35"/>
    </row>
    <row r="36" spans="1:12">
      <c r="A36" s="16" t="s">
        <v>275</v>
      </c>
      <c r="B36" s="16"/>
      <c r="C36" s="56"/>
      <c r="D36" s="59"/>
      <c r="E36" s="16"/>
      <c r="F36" s="16"/>
      <c r="G36" s="16"/>
      <c r="H36" s="16"/>
      <c r="I36" s="58" t="str">
        <f t="shared" si="1"/>
        <v xml:space="preserve"> </v>
      </c>
      <c r="J36" s="57"/>
      <c r="K36" s="57"/>
      <c r="L36"/>
    </row>
    <row r="37" spans="1:12">
      <c r="A37" s="16" t="s">
        <v>276</v>
      </c>
      <c r="B37" s="16"/>
      <c r="C37" s="56"/>
      <c r="D37" s="59"/>
      <c r="E37" s="16"/>
      <c r="F37" s="16"/>
      <c r="G37" s="16"/>
      <c r="H37" s="16"/>
      <c r="I37" s="58" t="str">
        <f t="shared" si="1"/>
        <v xml:space="preserve"> </v>
      </c>
      <c r="J37" s="57"/>
      <c r="K37" s="57"/>
      <c r="L37"/>
    </row>
    <row r="38" spans="1:12">
      <c r="A38" s="16" t="s">
        <v>277</v>
      </c>
      <c r="B38" s="16"/>
      <c r="C38" s="56"/>
      <c r="D38" s="59"/>
      <c r="E38" s="16"/>
      <c r="F38" s="16"/>
      <c r="G38" s="16"/>
      <c r="H38" s="16"/>
      <c r="I38" s="58" t="str">
        <f t="shared" si="1"/>
        <v xml:space="preserve"> </v>
      </c>
      <c r="J38" s="57"/>
      <c r="K38" s="57"/>
      <c r="L38"/>
    </row>
    <row r="39" spans="1:12">
      <c r="A39" s="16" t="s">
        <v>278</v>
      </c>
      <c r="B39" s="16"/>
      <c r="C39" s="56"/>
      <c r="D39" s="59"/>
      <c r="E39" s="16"/>
      <c r="F39" s="16"/>
      <c r="G39" s="16"/>
      <c r="H39" s="16"/>
      <c r="I39" s="58" t="str">
        <f t="shared" si="1"/>
        <v xml:space="preserve"> </v>
      </c>
      <c r="J39" s="57"/>
      <c r="K39" s="57"/>
      <c r="L39"/>
    </row>
    <row r="40" spans="1:12">
      <c r="A40" s="16" t="s">
        <v>279</v>
      </c>
      <c r="B40" s="16"/>
      <c r="C40" s="56"/>
      <c r="D40" s="59"/>
      <c r="E40" s="16"/>
      <c r="F40" s="16"/>
      <c r="G40" s="16"/>
      <c r="H40" s="16"/>
      <c r="I40" s="58" t="str">
        <f t="shared" si="1"/>
        <v xml:space="preserve"> </v>
      </c>
      <c r="J40" s="57"/>
      <c r="K40" s="57"/>
      <c r="L40"/>
    </row>
    <row r="41" spans="1:12">
      <c r="A41" s="16" t="s">
        <v>280</v>
      </c>
      <c r="B41" s="16"/>
      <c r="C41" s="56"/>
      <c r="D41" s="59"/>
      <c r="E41" s="16"/>
      <c r="F41" s="16"/>
      <c r="G41" s="16"/>
      <c r="H41" s="16"/>
      <c r="I41" s="58" t="str">
        <f t="shared" si="1"/>
        <v xml:space="preserve"> </v>
      </c>
      <c r="J41" s="57"/>
      <c r="K41" s="57"/>
      <c r="L41"/>
    </row>
    <row r="42" spans="1:12">
      <c r="A42" s="16" t="s">
        <v>281</v>
      </c>
      <c r="B42" s="16"/>
      <c r="C42" s="56"/>
      <c r="D42" s="59"/>
      <c r="E42" s="16"/>
      <c r="F42" s="16"/>
      <c r="G42" s="16"/>
      <c r="H42" s="16"/>
      <c r="I42" s="58" t="str">
        <f t="shared" si="1"/>
        <v xml:space="preserve"> </v>
      </c>
      <c r="J42" s="57"/>
      <c r="K42" s="57"/>
      <c r="L42"/>
    </row>
    <row r="43" spans="1:12">
      <c r="A43" s="16" t="s">
        <v>282</v>
      </c>
      <c r="B43" s="16"/>
      <c r="C43" s="56"/>
      <c r="D43" s="59"/>
      <c r="E43" s="16"/>
      <c r="F43" s="16"/>
      <c r="G43" s="16"/>
      <c r="H43" s="16"/>
      <c r="I43" s="58" t="str">
        <f t="shared" si="1"/>
        <v xml:space="preserve"> </v>
      </c>
      <c r="J43" s="57"/>
      <c r="K43" s="57"/>
      <c r="L43"/>
    </row>
    <row r="44" spans="1:12">
      <c r="A44" s="16" t="s">
        <v>283</v>
      </c>
      <c r="B44" s="16"/>
      <c r="C44" s="56"/>
      <c r="D44" s="59"/>
      <c r="E44" s="16"/>
      <c r="F44" s="16"/>
      <c r="G44" s="16"/>
      <c r="H44" s="16"/>
      <c r="I44" s="58" t="str">
        <f t="shared" si="1"/>
        <v xml:space="preserve"> </v>
      </c>
      <c r="J44" s="57"/>
      <c r="K44" s="57"/>
      <c r="L44"/>
    </row>
    <row r="45" spans="1:12">
      <c r="A45" s="16" t="s">
        <v>284</v>
      </c>
      <c r="B45" s="16"/>
      <c r="C45" s="56"/>
      <c r="D45" s="59"/>
      <c r="E45" s="16"/>
      <c r="F45" s="16"/>
      <c r="G45" s="16"/>
      <c r="H45" s="16"/>
      <c r="I45" s="58" t="str">
        <f t="shared" si="1"/>
        <v xml:space="preserve"> </v>
      </c>
      <c r="J45" s="57"/>
      <c r="K45" s="57"/>
      <c r="L45"/>
    </row>
    <row r="46" spans="1:12">
      <c r="A46" s="16" t="s">
        <v>285</v>
      </c>
      <c r="B46" s="16"/>
      <c r="C46" s="56"/>
      <c r="D46" s="59"/>
      <c r="E46" s="16"/>
      <c r="F46" s="16"/>
      <c r="G46" s="16"/>
      <c r="H46" s="16"/>
      <c r="I46" s="58" t="str">
        <f t="shared" si="1"/>
        <v xml:space="preserve"> </v>
      </c>
      <c r="J46" s="57"/>
      <c r="K46" s="57"/>
      <c r="L46"/>
    </row>
    <row r="47" spans="1:12">
      <c r="A47" s="16" t="s">
        <v>286</v>
      </c>
      <c r="B47" s="16"/>
      <c r="C47" s="56"/>
      <c r="D47" s="59"/>
      <c r="E47" s="16"/>
      <c r="F47" s="16"/>
      <c r="G47" s="16"/>
      <c r="H47" s="16"/>
      <c r="I47" s="58" t="str">
        <f t="shared" si="1"/>
        <v xml:space="preserve"> </v>
      </c>
      <c r="J47" s="57"/>
      <c r="K47" s="57"/>
      <c r="L47"/>
    </row>
    <row r="48" spans="1:12">
      <c r="A48" s="16" t="s">
        <v>287</v>
      </c>
      <c r="B48" s="16"/>
      <c r="C48" s="56"/>
      <c r="D48" s="59"/>
      <c r="E48" s="16"/>
      <c r="F48" s="16"/>
      <c r="G48" s="16"/>
      <c r="H48" s="16"/>
      <c r="I48" s="58" t="str">
        <f t="shared" si="1"/>
        <v xml:space="preserve"> </v>
      </c>
      <c r="J48" s="57"/>
      <c r="K48" s="57"/>
      <c r="L48"/>
    </row>
    <row r="49" spans="1:12">
      <c r="A49" s="16" t="s">
        <v>288</v>
      </c>
      <c r="B49" s="16"/>
      <c r="C49" s="56"/>
      <c r="D49" s="59"/>
      <c r="E49" s="16"/>
      <c r="F49" s="16"/>
      <c r="G49" s="16"/>
      <c r="H49" s="16"/>
      <c r="I49" s="58" t="str">
        <f t="shared" si="1"/>
        <v xml:space="preserve"> </v>
      </c>
      <c r="J49" s="57"/>
      <c r="K49" s="57"/>
      <c r="L49"/>
    </row>
    <row r="50" spans="1:12">
      <c r="A50" s="16" t="s">
        <v>289</v>
      </c>
      <c r="B50" s="16"/>
      <c r="C50" s="56"/>
      <c r="D50" s="59"/>
      <c r="E50" s="16"/>
      <c r="F50" s="16"/>
      <c r="G50" s="16"/>
      <c r="H50" s="16"/>
      <c r="I50" s="58" t="str">
        <f t="shared" si="1"/>
        <v xml:space="preserve"> </v>
      </c>
      <c r="J50" s="57"/>
      <c r="K50" s="57"/>
      <c r="L50"/>
    </row>
    <row r="51" spans="1:12">
      <c r="A51" s="16" t="s">
        <v>290</v>
      </c>
      <c r="B51" s="16"/>
      <c r="C51" s="56"/>
      <c r="D51" s="59"/>
      <c r="E51" s="16"/>
      <c r="F51" s="16"/>
      <c r="G51" s="16"/>
      <c r="H51" s="16"/>
      <c r="I51" s="58" t="str">
        <f t="shared" si="1"/>
        <v xml:space="preserve"> </v>
      </c>
      <c r="J51" s="57"/>
      <c r="K51" s="57"/>
      <c r="L51"/>
    </row>
    <row r="52" spans="1:12">
      <c r="A52" s="16" t="s">
        <v>291</v>
      </c>
      <c r="B52" s="16"/>
      <c r="C52" s="56"/>
      <c r="D52" s="59"/>
      <c r="E52" s="16"/>
      <c r="F52" s="16"/>
      <c r="G52" s="16"/>
      <c r="H52" s="16"/>
      <c r="I52" s="58" t="str">
        <f t="shared" si="1"/>
        <v xml:space="preserve"> </v>
      </c>
      <c r="J52" s="57"/>
      <c r="K52" s="57"/>
      <c r="L52"/>
    </row>
    <row r="53" spans="1:12">
      <c r="A53" s="16" t="s">
        <v>292</v>
      </c>
      <c r="B53" s="16"/>
      <c r="C53" s="56"/>
      <c r="D53" s="59"/>
      <c r="E53" s="16"/>
      <c r="F53" s="16"/>
      <c r="G53" s="16"/>
      <c r="H53" s="16"/>
      <c r="I53" s="58" t="str">
        <f t="shared" si="1"/>
        <v xml:space="preserve"> </v>
      </c>
      <c r="J53" s="57"/>
      <c r="K53" s="57"/>
      <c r="L53"/>
    </row>
    <row r="54" spans="1:12">
      <c r="A54" s="16" t="s">
        <v>293</v>
      </c>
      <c r="B54" s="16"/>
      <c r="C54" s="56"/>
      <c r="D54" s="59"/>
      <c r="E54" s="16"/>
      <c r="F54" s="16"/>
      <c r="G54" s="16"/>
      <c r="H54" s="16"/>
      <c r="I54" s="58" t="str">
        <f t="shared" si="1"/>
        <v xml:space="preserve"> </v>
      </c>
      <c r="J54" s="57"/>
      <c r="K54" s="57"/>
      <c r="L54"/>
    </row>
    <row r="55" spans="1:12">
      <c r="A55" s="16" t="s">
        <v>294</v>
      </c>
      <c r="B55" s="16"/>
      <c r="C55" s="56"/>
      <c r="D55" s="59"/>
      <c r="E55" s="16"/>
      <c r="F55" s="16"/>
      <c r="G55" s="16"/>
      <c r="H55" s="16"/>
      <c r="I55" s="58" t="str">
        <f t="shared" si="1"/>
        <v xml:space="preserve"> </v>
      </c>
      <c r="J55" s="57"/>
      <c r="K55" s="57"/>
      <c r="L55"/>
    </row>
    <row r="56" spans="1:12">
      <c r="A56" s="16" t="s">
        <v>295</v>
      </c>
      <c r="B56" s="16"/>
      <c r="C56" s="56"/>
      <c r="D56" s="59"/>
      <c r="E56" s="16"/>
      <c r="F56" s="16"/>
      <c r="G56" s="16"/>
      <c r="H56" s="16"/>
      <c r="I56" s="58" t="str">
        <f t="shared" si="1"/>
        <v xml:space="preserve"> </v>
      </c>
      <c r="J56" s="57"/>
      <c r="K56" s="57"/>
      <c r="L56"/>
    </row>
    <row r="57" spans="1:12">
      <c r="A57" s="16" t="s">
        <v>296</v>
      </c>
      <c r="B57" s="16"/>
      <c r="C57" s="56"/>
      <c r="D57" s="59"/>
      <c r="E57" s="16"/>
      <c r="F57" s="16"/>
      <c r="G57" s="16"/>
      <c r="H57" s="16"/>
      <c r="I57" s="58" t="str">
        <f t="shared" si="1"/>
        <v xml:space="preserve"> </v>
      </c>
      <c r="J57" s="57"/>
      <c r="K57" s="57"/>
      <c r="L57"/>
    </row>
    <row r="58" spans="1:12">
      <c r="A58" s="16" t="s">
        <v>297</v>
      </c>
      <c r="B58" s="16"/>
      <c r="C58" s="56"/>
      <c r="D58" s="59"/>
      <c r="E58" s="16"/>
      <c r="F58" s="16"/>
      <c r="G58" s="16"/>
      <c r="H58" s="16"/>
      <c r="I58" s="58" t="str">
        <f t="shared" si="1"/>
        <v xml:space="preserve"> </v>
      </c>
      <c r="J58" s="57"/>
      <c r="K58" s="57"/>
      <c r="L58"/>
    </row>
    <row r="59" spans="1:12">
      <c r="A59" s="16" t="s">
        <v>298</v>
      </c>
      <c r="B59" s="16"/>
      <c r="C59" s="56"/>
      <c r="D59" s="59"/>
      <c r="E59" s="16"/>
      <c r="F59" s="16"/>
      <c r="G59" s="16"/>
      <c r="H59" s="16"/>
      <c r="I59" s="58" t="str">
        <f t="shared" si="1"/>
        <v xml:space="preserve"> </v>
      </c>
      <c r="J59" s="57"/>
      <c r="K59" s="57"/>
      <c r="L59"/>
    </row>
    <row r="60" spans="1:12">
      <c r="A60" s="16" t="s">
        <v>299</v>
      </c>
      <c r="B60" s="16"/>
      <c r="C60" s="56"/>
      <c r="D60" s="59"/>
      <c r="E60" s="16"/>
      <c r="F60" s="16"/>
      <c r="G60" s="16"/>
      <c r="H60" s="16"/>
      <c r="I60" s="58" t="str">
        <f t="shared" si="1"/>
        <v xml:space="preserve"> </v>
      </c>
      <c r="J60" s="57"/>
      <c r="K60" s="57"/>
      <c r="L60"/>
    </row>
    <row r="61" spans="1:12">
      <c r="A61" s="16" t="s">
        <v>300</v>
      </c>
      <c r="B61" s="16"/>
      <c r="C61" s="56"/>
      <c r="D61" s="59"/>
      <c r="E61" s="16"/>
      <c r="F61" s="16"/>
      <c r="G61" s="16"/>
      <c r="H61" s="16"/>
      <c r="I61" s="58" t="str">
        <f t="shared" si="1"/>
        <v xml:space="preserve"> </v>
      </c>
      <c r="J61" s="57"/>
      <c r="K61" s="57"/>
      <c r="L61"/>
    </row>
    <row r="62" spans="1:12">
      <c r="A62" s="16" t="s">
        <v>301</v>
      </c>
      <c r="B62" s="16"/>
      <c r="C62" s="56"/>
      <c r="D62" s="59"/>
      <c r="E62" s="16"/>
      <c r="F62" s="16"/>
      <c r="G62" s="16"/>
      <c r="H62" s="16"/>
      <c r="I62" s="58" t="str">
        <f t="shared" si="1"/>
        <v xml:space="preserve"> </v>
      </c>
      <c r="J62" s="57"/>
      <c r="K62" s="57"/>
      <c r="L62"/>
    </row>
    <row r="63" spans="1:12">
      <c r="A63" s="16" t="s">
        <v>302</v>
      </c>
      <c r="B63" s="16"/>
      <c r="C63" s="56"/>
      <c r="D63" s="59"/>
      <c r="E63" s="16"/>
      <c r="F63" s="16"/>
      <c r="G63" s="16"/>
      <c r="H63" s="16"/>
      <c r="I63" s="58" t="str">
        <f t="shared" si="1"/>
        <v xml:space="preserve"> </v>
      </c>
      <c r="J63" s="57"/>
      <c r="K63" s="57"/>
      <c r="L63"/>
    </row>
    <row r="64" spans="1:12">
      <c r="A64" s="16" t="s">
        <v>303</v>
      </c>
      <c r="B64" s="16"/>
      <c r="C64" s="56"/>
      <c r="D64" s="59"/>
      <c r="E64" s="16"/>
      <c r="F64" s="16"/>
      <c r="G64" s="16"/>
      <c r="H64" s="16"/>
      <c r="I64" s="58" t="str">
        <f t="shared" si="1"/>
        <v xml:space="preserve"> </v>
      </c>
      <c r="J64" s="57"/>
      <c r="K64" s="57"/>
      <c r="L64"/>
    </row>
    <row r="65" spans="1:12">
      <c r="A65" s="16" t="s">
        <v>304</v>
      </c>
      <c r="B65" s="16"/>
      <c r="C65" s="56"/>
      <c r="D65" s="59"/>
      <c r="E65" s="16"/>
      <c r="F65" s="16"/>
      <c r="G65" s="16"/>
      <c r="H65" s="16"/>
      <c r="I65" s="58" t="str">
        <f t="shared" si="1"/>
        <v xml:space="preserve"> </v>
      </c>
      <c r="J65" s="57"/>
      <c r="K65" s="57"/>
      <c r="L65"/>
    </row>
    <row r="66" spans="1:12">
      <c r="A66" s="16" t="s">
        <v>305</v>
      </c>
      <c r="B66" s="16"/>
      <c r="C66" s="56"/>
      <c r="D66" s="59"/>
      <c r="E66" s="16"/>
      <c r="F66" s="16"/>
      <c r="G66" s="16"/>
      <c r="H66" s="16"/>
      <c r="I66" s="58" t="str">
        <f t="shared" si="1"/>
        <v xml:space="preserve"> </v>
      </c>
      <c r="J66" s="57"/>
      <c r="K66" s="57"/>
      <c r="L66"/>
    </row>
    <row r="67" spans="1:12">
      <c r="A67" s="16" t="s">
        <v>306</v>
      </c>
      <c r="B67" s="16"/>
      <c r="C67" s="56"/>
      <c r="D67" s="59"/>
      <c r="E67" s="16"/>
      <c r="F67" s="16"/>
      <c r="G67" s="16"/>
      <c r="H67" s="16"/>
      <c r="I67" s="58" t="str">
        <f t="shared" si="1"/>
        <v xml:space="preserve"> </v>
      </c>
      <c r="J67" s="57"/>
      <c r="K67" s="57"/>
      <c r="L67"/>
    </row>
    <row r="68" spans="1:12">
      <c r="A68" s="16" t="s">
        <v>307</v>
      </c>
      <c r="B68" s="16"/>
      <c r="C68" s="56"/>
      <c r="D68" s="59"/>
      <c r="E68" s="16"/>
      <c r="F68" s="16"/>
      <c r="G68" s="16"/>
      <c r="H68" s="16"/>
      <c r="I68" s="58" t="str">
        <f t="shared" si="1"/>
        <v xml:space="preserve"> </v>
      </c>
      <c r="J68" s="57"/>
      <c r="K68" s="57"/>
      <c r="L68"/>
    </row>
    <row r="69" spans="1:12">
      <c r="A69" s="16" t="s">
        <v>308</v>
      </c>
      <c r="B69" s="16"/>
      <c r="C69" s="56"/>
      <c r="D69" s="59"/>
      <c r="E69" s="16"/>
      <c r="F69" s="16"/>
      <c r="G69" s="16"/>
      <c r="H69" s="16"/>
      <c r="I69" s="58" t="str">
        <f t="shared" si="1"/>
        <v xml:space="preserve"> </v>
      </c>
      <c r="J69" s="57"/>
      <c r="K69" s="57"/>
      <c r="L69"/>
    </row>
    <row r="70" spans="1:12">
      <c r="A70" s="16" t="s">
        <v>309</v>
      </c>
      <c r="B70" s="16"/>
      <c r="C70" s="56"/>
      <c r="D70" s="59"/>
      <c r="E70" s="16"/>
      <c r="F70" s="16"/>
      <c r="G70" s="16"/>
      <c r="H70" s="16"/>
      <c r="I70" s="58" t="str">
        <f t="shared" si="1"/>
        <v xml:space="preserve"> </v>
      </c>
      <c r="J70" s="57"/>
      <c r="K70" s="57"/>
      <c r="L70"/>
    </row>
    <row r="71" spans="1:12">
      <c r="A71" s="16" t="s">
        <v>310</v>
      </c>
      <c r="B71" s="16"/>
      <c r="C71" s="56"/>
      <c r="D71" s="59"/>
      <c r="E71" s="16"/>
      <c r="F71" s="16"/>
      <c r="G71" s="16"/>
      <c r="H71" s="16"/>
      <c r="I71" s="58" t="str">
        <f t="shared" si="1"/>
        <v xml:space="preserve"> </v>
      </c>
      <c r="J71" s="57"/>
      <c r="K71" s="57"/>
      <c r="L71"/>
    </row>
    <row r="72" spans="1:12">
      <c r="A72" s="16" t="s">
        <v>311</v>
      </c>
      <c r="B72" s="16"/>
      <c r="C72" s="56"/>
      <c r="D72" s="59"/>
      <c r="E72" s="16"/>
      <c r="F72" s="16"/>
      <c r="G72" s="16"/>
      <c r="H72" s="16"/>
      <c r="I72" s="58" t="str">
        <f t="shared" si="1"/>
        <v xml:space="preserve"> </v>
      </c>
      <c r="J72" s="57"/>
      <c r="K72" s="57"/>
      <c r="L72"/>
    </row>
    <row r="73" spans="1:12">
      <c r="A73" s="16" t="s">
        <v>312</v>
      </c>
      <c r="B73" s="16"/>
      <c r="C73" s="56"/>
      <c r="D73" s="59"/>
      <c r="E73" s="16"/>
      <c r="F73" s="16"/>
      <c r="G73" s="16"/>
      <c r="H73" s="16"/>
      <c r="I73" s="58" t="str">
        <f t="shared" si="1"/>
        <v xml:space="preserve"> </v>
      </c>
      <c r="J73" s="57"/>
      <c r="K73" s="57"/>
      <c r="L73"/>
    </row>
    <row r="74" spans="1:12">
      <c r="A74" s="16" t="s">
        <v>313</v>
      </c>
      <c r="B74" s="16"/>
      <c r="C74" s="56"/>
      <c r="D74" s="59"/>
      <c r="E74" s="16"/>
      <c r="F74" s="16"/>
      <c r="G74" s="16"/>
      <c r="H74" s="16"/>
      <c r="I74" s="58" t="str">
        <f t="shared" si="1"/>
        <v xml:space="preserve"> </v>
      </c>
      <c r="J74" s="57"/>
      <c r="K74" s="57"/>
      <c r="L74"/>
    </row>
    <row r="75" spans="1:12">
      <c r="A75" s="16" t="s">
        <v>314</v>
      </c>
      <c r="B75" s="16"/>
      <c r="C75" s="56"/>
      <c r="D75" s="59"/>
      <c r="E75" s="16"/>
      <c r="F75" s="16"/>
      <c r="G75" s="16"/>
      <c r="H75" s="16"/>
      <c r="I75" s="58" t="str">
        <f t="shared" si="1"/>
        <v xml:space="preserve"> </v>
      </c>
      <c r="J75" s="57"/>
      <c r="K75" s="57"/>
      <c r="L75"/>
    </row>
    <row r="76" spans="1:12">
      <c r="A76" s="16" t="s">
        <v>315</v>
      </c>
      <c r="B76" s="16"/>
      <c r="C76" s="56"/>
      <c r="D76" s="59"/>
      <c r="E76" s="16"/>
      <c r="F76" s="16"/>
      <c r="G76" s="16"/>
      <c r="H76" s="16"/>
      <c r="I76" s="58" t="str">
        <f t="shared" si="1"/>
        <v xml:space="preserve"> </v>
      </c>
      <c r="J76" s="57"/>
      <c r="K76" s="57"/>
      <c r="L76"/>
    </row>
    <row r="77" spans="1:12">
      <c r="A77" s="16" t="s">
        <v>410</v>
      </c>
      <c r="B77" s="16"/>
      <c r="C77" s="56"/>
      <c r="D77" s="59"/>
      <c r="E77" s="16"/>
      <c r="F77" s="16"/>
      <c r="G77" s="16"/>
      <c r="H77" s="16"/>
      <c r="I77" s="58" t="str">
        <f t="shared" si="1"/>
        <v xml:space="preserve"> </v>
      </c>
      <c r="J77" s="57"/>
      <c r="K77" s="57"/>
      <c r="L77"/>
    </row>
    <row r="78" spans="1:12">
      <c r="A78" s="16" t="s">
        <v>411</v>
      </c>
      <c r="B78" s="16"/>
      <c r="C78" s="56"/>
      <c r="D78" s="59"/>
      <c r="E78" s="16"/>
      <c r="F78" s="16"/>
      <c r="G78" s="16"/>
      <c r="H78" s="16"/>
      <c r="I78" s="58" t="str">
        <f t="shared" si="1"/>
        <v xml:space="preserve"> </v>
      </c>
      <c r="J78" s="57"/>
      <c r="K78" s="57"/>
      <c r="L78"/>
    </row>
    <row r="79" spans="1:12">
      <c r="A79" s="16" t="s">
        <v>412</v>
      </c>
      <c r="B79" s="16"/>
      <c r="C79" s="56"/>
      <c r="D79" s="59"/>
      <c r="E79" s="16"/>
      <c r="F79" s="16"/>
      <c r="G79" s="16"/>
      <c r="H79" s="16"/>
      <c r="I79" s="58" t="str">
        <f t="shared" si="1"/>
        <v xml:space="preserve"> </v>
      </c>
      <c r="J79" s="57"/>
      <c r="K79" s="57"/>
      <c r="L79"/>
    </row>
    <row r="80" spans="1:12">
      <c r="A80" s="16" t="s">
        <v>413</v>
      </c>
      <c r="B80" s="16"/>
      <c r="C80" s="56"/>
      <c r="D80" s="59"/>
      <c r="E80" s="16"/>
      <c r="F80" s="16"/>
      <c r="G80" s="16"/>
      <c r="H80" s="16"/>
      <c r="I80" s="58" t="str">
        <f t="shared" si="1"/>
        <v xml:space="preserve"> </v>
      </c>
      <c r="J80" s="57"/>
      <c r="K80" s="57"/>
      <c r="L80"/>
    </row>
    <row r="81" spans="1:12">
      <c r="A81" s="16" t="s">
        <v>414</v>
      </c>
      <c r="B81" s="16"/>
      <c r="C81" s="56"/>
      <c r="D81" s="59"/>
      <c r="E81" s="16"/>
      <c r="F81" s="16"/>
      <c r="G81" s="16"/>
      <c r="H81" s="16"/>
      <c r="I81" s="58" t="str">
        <f t="shared" si="1"/>
        <v xml:space="preserve"> </v>
      </c>
      <c r="J81" s="57"/>
      <c r="K81" s="57"/>
      <c r="L81"/>
    </row>
    <row r="82" spans="1:12">
      <c r="A82" s="16" t="s">
        <v>415</v>
      </c>
      <c r="B82" s="16"/>
      <c r="C82" s="56"/>
      <c r="D82" s="59"/>
      <c r="E82" s="16"/>
      <c r="F82" s="16"/>
      <c r="G82" s="16"/>
      <c r="H82" s="16"/>
      <c r="I82" s="58" t="str">
        <f t="shared" si="1"/>
        <v xml:space="preserve"> </v>
      </c>
      <c r="J82" s="57"/>
      <c r="K82" s="57"/>
      <c r="L82"/>
    </row>
    <row r="83" spans="1:12">
      <c r="A83" s="16" t="s">
        <v>416</v>
      </c>
      <c r="B83" s="16"/>
      <c r="C83" s="56"/>
      <c r="D83" s="59"/>
      <c r="E83" s="16"/>
      <c r="F83" s="16"/>
      <c r="G83" s="16"/>
      <c r="H83" s="16"/>
      <c r="I83" s="58" t="str">
        <f t="shared" si="1"/>
        <v xml:space="preserve"> </v>
      </c>
      <c r="J83" s="57"/>
      <c r="K83" s="57"/>
      <c r="L83"/>
    </row>
    <row r="84" spans="1:12">
      <c r="A84" s="16" t="s">
        <v>417</v>
      </c>
      <c r="B84" s="16"/>
      <c r="C84" s="56"/>
      <c r="D84" s="59"/>
      <c r="E84" s="16"/>
      <c r="F84" s="16"/>
      <c r="G84" s="16"/>
      <c r="H84" s="16"/>
      <c r="I84" s="58" t="str">
        <f t="shared" si="1"/>
        <v xml:space="preserve"> </v>
      </c>
      <c r="J84" s="57"/>
      <c r="K84" s="57"/>
      <c r="L84"/>
    </row>
    <row r="85" spans="1:12">
      <c r="A85" s="16" t="s">
        <v>418</v>
      </c>
      <c r="B85" s="16"/>
      <c r="C85" s="56"/>
      <c r="D85" s="59"/>
      <c r="E85" s="16"/>
      <c r="F85" s="16"/>
      <c r="G85" s="16"/>
      <c r="H85" s="16"/>
      <c r="I85" s="58" t="str">
        <f t="shared" si="1"/>
        <v xml:space="preserve"> </v>
      </c>
      <c r="J85" s="57"/>
      <c r="K85" s="57"/>
      <c r="L85"/>
    </row>
    <row r="86" spans="1:12">
      <c r="A86" s="16" t="s">
        <v>419</v>
      </c>
      <c r="B86" s="16"/>
      <c r="C86" s="56"/>
      <c r="D86" s="59"/>
      <c r="E86" s="16"/>
      <c r="F86" s="16"/>
      <c r="G86" s="16"/>
      <c r="H86" s="16"/>
      <c r="I86" s="58" t="str">
        <f t="shared" si="1"/>
        <v xml:space="preserve"> </v>
      </c>
      <c r="J86" s="57"/>
      <c r="K86" s="57"/>
      <c r="L86"/>
    </row>
    <row r="87" spans="1:12">
      <c r="A87" s="16" t="s">
        <v>420</v>
      </c>
      <c r="B87" s="16"/>
      <c r="C87" s="56"/>
      <c r="D87" s="59"/>
      <c r="E87" s="16"/>
      <c r="F87" s="16"/>
      <c r="G87" s="16"/>
      <c r="H87" s="16"/>
      <c r="I87" s="58" t="str">
        <f t="shared" si="1"/>
        <v xml:space="preserve"> </v>
      </c>
      <c r="J87" s="57"/>
      <c r="K87" s="57"/>
      <c r="L87"/>
    </row>
    <row r="88" spans="1:12">
      <c r="A88" s="16" t="s">
        <v>421</v>
      </c>
      <c r="B88" s="16"/>
      <c r="C88" s="56"/>
      <c r="D88" s="59"/>
      <c r="E88" s="16"/>
      <c r="F88" s="16"/>
      <c r="G88" s="16"/>
      <c r="H88" s="16"/>
      <c r="I88" s="58" t="str">
        <f t="shared" si="1"/>
        <v xml:space="preserve"> </v>
      </c>
      <c r="J88" s="57"/>
      <c r="K88" s="57"/>
      <c r="L88"/>
    </row>
    <row r="89" spans="1:12">
      <c r="A89" s="16" t="s">
        <v>422</v>
      </c>
      <c r="B89" s="16"/>
      <c r="C89" s="56"/>
      <c r="D89" s="59"/>
      <c r="E89" s="16"/>
      <c r="F89" s="16"/>
      <c r="G89" s="16"/>
      <c r="H89" s="16"/>
      <c r="I89" s="58" t="str">
        <f t="shared" si="1"/>
        <v xml:space="preserve"> </v>
      </c>
      <c r="J89" s="57"/>
      <c r="K89" s="57"/>
      <c r="L89"/>
    </row>
    <row r="90" spans="1:12">
      <c r="A90" s="16" t="s">
        <v>423</v>
      </c>
      <c r="B90" s="16"/>
      <c r="C90" s="56"/>
      <c r="D90" s="59"/>
      <c r="E90" s="16"/>
      <c r="F90" s="16"/>
      <c r="G90" s="16"/>
      <c r="H90" s="16"/>
      <c r="I90" s="58" t="str">
        <f t="shared" si="1"/>
        <v xml:space="preserve"> </v>
      </c>
      <c r="J90" s="57"/>
      <c r="K90" s="57"/>
      <c r="L90"/>
    </row>
    <row r="91" spans="1:12">
      <c r="A91" s="16" t="s">
        <v>424</v>
      </c>
      <c r="B91" s="16"/>
      <c r="C91" s="56"/>
      <c r="D91" s="59"/>
      <c r="E91" s="16"/>
      <c r="F91" s="16"/>
      <c r="G91" s="16"/>
      <c r="H91" s="16"/>
      <c r="I91" s="58" t="str">
        <f t="shared" si="1"/>
        <v xml:space="preserve"> </v>
      </c>
      <c r="J91" s="57"/>
      <c r="K91" s="57"/>
      <c r="L91"/>
    </row>
    <row r="92" spans="1:12">
      <c r="A92" s="16" t="s">
        <v>425</v>
      </c>
      <c r="B92" s="16"/>
      <c r="C92" s="56"/>
      <c r="D92" s="59"/>
      <c r="E92" s="16"/>
      <c r="F92" s="16"/>
      <c r="G92" s="16"/>
      <c r="H92" s="16"/>
      <c r="I92" s="58" t="str">
        <f t="shared" si="1"/>
        <v xml:space="preserve"> </v>
      </c>
      <c r="J92" s="57"/>
      <c r="K92" s="57"/>
    </row>
    <row r="93" spans="1:12">
      <c r="A93" s="16" t="s">
        <v>426</v>
      </c>
      <c r="B93" s="16"/>
      <c r="C93" s="56"/>
      <c r="D93" s="59"/>
      <c r="E93" s="16"/>
      <c r="F93" s="16"/>
      <c r="G93" s="16"/>
      <c r="H93" s="16"/>
      <c r="I93" s="58" t="str">
        <f t="shared" si="1"/>
        <v xml:space="preserve"> </v>
      </c>
      <c r="J93" s="57"/>
      <c r="K93" s="57"/>
    </row>
    <row r="94" spans="1:12">
      <c r="A94" s="16" t="s">
        <v>427</v>
      </c>
      <c r="B94" s="16"/>
      <c r="C94" s="56"/>
      <c r="D94" s="59"/>
      <c r="E94" s="16"/>
      <c r="F94" s="16"/>
      <c r="G94" s="16"/>
      <c r="H94" s="16"/>
      <c r="I94" s="58" t="str">
        <f t="shared" si="1"/>
        <v xml:space="preserve"> </v>
      </c>
      <c r="J94" s="57"/>
      <c r="K94" s="57"/>
    </row>
    <row r="95" spans="1:12">
      <c r="A95" s="16" t="s">
        <v>428</v>
      </c>
      <c r="B95" s="16"/>
      <c r="C95" s="56"/>
      <c r="D95" s="59"/>
      <c r="E95" s="16"/>
      <c r="F95" s="16"/>
      <c r="G95" s="16"/>
      <c r="H95" s="16"/>
      <c r="I95" s="58" t="str">
        <f t="shared" si="1"/>
        <v xml:space="preserve"> </v>
      </c>
      <c r="J95" s="57"/>
      <c r="K95" s="57"/>
    </row>
    <row r="96" spans="1:12">
      <c r="A96" s="16" t="s">
        <v>429</v>
      </c>
      <c r="B96" s="16"/>
      <c r="C96" s="56"/>
      <c r="D96" s="59"/>
      <c r="E96" s="16"/>
      <c r="F96" s="16"/>
      <c r="G96" s="16"/>
      <c r="H96" s="16"/>
      <c r="I96" s="58" t="str">
        <f t="shared" si="1"/>
        <v xml:space="preserve"> </v>
      </c>
      <c r="J96" s="57"/>
      <c r="K96" s="57"/>
    </row>
    <row r="97" spans="1:11">
      <c r="A97" s="16" t="s">
        <v>430</v>
      </c>
      <c r="B97" s="16"/>
      <c r="C97" s="56"/>
      <c r="D97" s="59"/>
      <c r="E97" s="16"/>
      <c r="F97" s="16"/>
      <c r="G97" s="16"/>
      <c r="H97" s="16"/>
      <c r="I97" s="58" t="str">
        <f t="shared" si="1"/>
        <v xml:space="preserve"> </v>
      </c>
      <c r="J97" s="57"/>
      <c r="K97" s="57"/>
    </row>
    <row r="98" spans="1:11">
      <c r="A98" s="16" t="s">
        <v>431</v>
      </c>
      <c r="B98" s="16"/>
      <c r="C98" s="56"/>
      <c r="D98" s="59"/>
      <c r="E98" s="16"/>
      <c r="F98" s="16"/>
      <c r="G98" s="16"/>
      <c r="H98" s="16"/>
      <c r="I98" s="58" t="str">
        <f t="shared" si="1"/>
        <v xml:space="preserve"> </v>
      </c>
      <c r="J98" s="57"/>
      <c r="K98" s="57"/>
    </row>
    <row r="99" spans="1:11">
      <c r="A99" s="16" t="s">
        <v>432</v>
      </c>
      <c r="B99" s="16"/>
      <c r="C99" s="56"/>
      <c r="D99" s="59"/>
      <c r="E99" s="16"/>
      <c r="F99" s="16"/>
      <c r="G99" s="16"/>
      <c r="H99" s="16"/>
      <c r="I99" s="58" t="str">
        <f t="shared" ref="I99:I146" si="2">IF(ISBLANK(B99)," ",100-SUM(D99:H99))</f>
        <v xml:space="preserve"> </v>
      </c>
      <c r="J99" s="57"/>
      <c r="K99" s="57"/>
    </row>
    <row r="100" spans="1:11">
      <c r="A100" s="16" t="s">
        <v>433</v>
      </c>
      <c r="B100" s="16"/>
      <c r="C100" s="56"/>
      <c r="D100" s="59"/>
      <c r="E100" s="16"/>
      <c r="F100" s="16"/>
      <c r="G100" s="16"/>
      <c r="H100" s="16"/>
      <c r="I100" s="58" t="str">
        <f t="shared" si="2"/>
        <v xml:space="preserve"> </v>
      </c>
      <c r="J100" s="57"/>
      <c r="K100" s="57"/>
    </row>
    <row r="101" spans="1:11">
      <c r="A101" s="16" t="s">
        <v>434</v>
      </c>
      <c r="B101" s="16"/>
      <c r="C101" s="56"/>
      <c r="D101" s="59"/>
      <c r="E101" s="16"/>
      <c r="F101" s="16"/>
      <c r="G101" s="16"/>
      <c r="H101" s="16"/>
      <c r="I101" s="58" t="str">
        <f t="shared" si="2"/>
        <v xml:space="preserve"> </v>
      </c>
      <c r="J101" s="57"/>
      <c r="K101" s="57"/>
    </row>
    <row r="102" spans="1:11">
      <c r="A102" s="16" t="s">
        <v>435</v>
      </c>
      <c r="B102" s="16"/>
      <c r="C102" s="56"/>
      <c r="D102" s="59"/>
      <c r="E102" s="16"/>
      <c r="F102" s="16"/>
      <c r="G102" s="16"/>
      <c r="H102" s="16"/>
      <c r="I102" s="58" t="str">
        <f t="shared" si="2"/>
        <v xml:space="preserve"> </v>
      </c>
      <c r="J102" s="57"/>
      <c r="K102" s="57"/>
    </row>
    <row r="103" spans="1:11">
      <c r="A103" s="16" t="s">
        <v>436</v>
      </c>
      <c r="B103" s="16"/>
      <c r="C103" s="56"/>
      <c r="D103" s="59"/>
      <c r="E103" s="16"/>
      <c r="F103" s="16"/>
      <c r="G103" s="16"/>
      <c r="H103" s="16"/>
      <c r="I103" s="58" t="str">
        <f t="shared" si="2"/>
        <v xml:space="preserve"> </v>
      </c>
      <c r="J103" s="57"/>
      <c r="K103" s="57"/>
    </row>
    <row r="104" spans="1:11">
      <c r="A104" s="16" t="s">
        <v>437</v>
      </c>
      <c r="B104" s="16"/>
      <c r="C104" s="56"/>
      <c r="D104" s="59"/>
      <c r="E104" s="16"/>
      <c r="F104" s="16"/>
      <c r="G104" s="16"/>
      <c r="H104" s="16"/>
      <c r="I104" s="58" t="str">
        <f t="shared" si="2"/>
        <v xml:space="preserve"> </v>
      </c>
      <c r="J104" s="57"/>
      <c r="K104" s="57"/>
    </row>
    <row r="105" spans="1:11">
      <c r="A105" s="16" t="s">
        <v>438</v>
      </c>
      <c r="B105" s="16"/>
      <c r="C105" s="56"/>
      <c r="D105" s="59"/>
      <c r="E105" s="16"/>
      <c r="F105" s="16"/>
      <c r="G105" s="16"/>
      <c r="H105" s="16"/>
      <c r="I105" s="58" t="str">
        <f t="shared" si="2"/>
        <v xml:space="preserve"> </v>
      </c>
      <c r="J105" s="57"/>
      <c r="K105" s="57"/>
    </row>
    <row r="106" spans="1:11">
      <c r="A106" s="16" t="s">
        <v>439</v>
      </c>
      <c r="B106" s="16"/>
      <c r="C106" s="56"/>
      <c r="D106" s="59"/>
      <c r="E106" s="16"/>
      <c r="F106" s="16"/>
      <c r="G106" s="16"/>
      <c r="H106" s="16"/>
      <c r="I106" s="58" t="str">
        <f t="shared" si="2"/>
        <v xml:space="preserve"> </v>
      </c>
      <c r="J106" s="57"/>
      <c r="K106" s="57"/>
    </row>
    <row r="107" spans="1:11">
      <c r="A107" s="16" t="s">
        <v>440</v>
      </c>
      <c r="B107" s="16"/>
      <c r="C107" s="56"/>
      <c r="D107" s="59"/>
      <c r="E107" s="16"/>
      <c r="F107" s="16"/>
      <c r="G107" s="16"/>
      <c r="H107" s="16"/>
      <c r="I107" s="58" t="str">
        <f t="shared" si="2"/>
        <v xml:space="preserve"> </v>
      </c>
      <c r="J107" s="57"/>
      <c r="K107" s="57"/>
    </row>
    <row r="108" spans="1:11">
      <c r="A108" s="16" t="s">
        <v>441</v>
      </c>
      <c r="B108" s="16"/>
      <c r="C108" s="56"/>
      <c r="D108" s="59"/>
      <c r="E108" s="16"/>
      <c r="F108" s="16"/>
      <c r="G108" s="16"/>
      <c r="H108" s="16"/>
      <c r="I108" s="58" t="str">
        <f t="shared" si="2"/>
        <v xml:space="preserve"> </v>
      </c>
      <c r="J108" s="57"/>
      <c r="K108" s="57"/>
    </row>
    <row r="109" spans="1:11">
      <c r="A109" s="16" t="s">
        <v>442</v>
      </c>
      <c r="B109" s="16"/>
      <c r="C109" s="56"/>
      <c r="D109" s="59"/>
      <c r="E109" s="16"/>
      <c r="F109" s="16"/>
      <c r="G109" s="16"/>
      <c r="H109" s="16"/>
      <c r="I109" s="58" t="str">
        <f t="shared" si="2"/>
        <v xml:space="preserve"> </v>
      </c>
      <c r="J109" s="57"/>
      <c r="K109" s="57"/>
    </row>
    <row r="110" spans="1:11">
      <c r="A110" s="16" t="s">
        <v>443</v>
      </c>
      <c r="B110" s="16"/>
      <c r="C110" s="56"/>
      <c r="D110" s="59"/>
      <c r="E110" s="16"/>
      <c r="F110" s="16"/>
      <c r="G110" s="16"/>
      <c r="H110" s="16"/>
      <c r="I110" s="58" t="str">
        <f t="shared" si="2"/>
        <v xml:space="preserve"> </v>
      </c>
      <c r="J110" s="57"/>
      <c r="K110" s="57"/>
    </row>
    <row r="111" spans="1:11">
      <c r="A111" s="16" t="s">
        <v>444</v>
      </c>
      <c r="B111" s="16"/>
      <c r="C111" s="56"/>
      <c r="D111" s="59"/>
      <c r="E111" s="16"/>
      <c r="F111" s="16"/>
      <c r="G111" s="16"/>
      <c r="H111" s="16"/>
      <c r="I111" s="58" t="str">
        <f t="shared" si="2"/>
        <v xml:space="preserve"> </v>
      </c>
      <c r="J111" s="57"/>
      <c r="K111" s="57"/>
    </row>
    <row r="112" spans="1:11">
      <c r="A112" s="16" t="s">
        <v>445</v>
      </c>
      <c r="B112" s="16"/>
      <c r="C112" s="56"/>
      <c r="D112" s="59"/>
      <c r="E112" s="16"/>
      <c r="F112" s="16"/>
      <c r="G112" s="16"/>
      <c r="H112" s="16"/>
      <c r="I112" s="58" t="str">
        <f t="shared" si="2"/>
        <v xml:space="preserve"> </v>
      </c>
      <c r="J112" s="57"/>
      <c r="K112" s="57"/>
    </row>
    <row r="113" spans="1:17">
      <c r="A113" s="16" t="s">
        <v>446</v>
      </c>
      <c r="B113" s="16"/>
      <c r="C113" s="56"/>
      <c r="D113" s="59"/>
      <c r="E113" s="16"/>
      <c r="F113" s="16"/>
      <c r="G113" s="16"/>
      <c r="H113" s="16"/>
      <c r="I113" s="58" t="str">
        <f t="shared" si="2"/>
        <v xml:space="preserve"> </v>
      </c>
      <c r="J113" s="57"/>
      <c r="K113" s="57"/>
    </row>
    <row r="114" spans="1:17">
      <c r="A114" s="16" t="s">
        <v>447</v>
      </c>
      <c r="B114" s="16"/>
      <c r="C114" s="56"/>
      <c r="D114" s="59"/>
      <c r="E114" s="16"/>
      <c r="F114" s="16"/>
      <c r="G114" s="16"/>
      <c r="H114" s="16"/>
      <c r="I114" s="58" t="str">
        <f t="shared" si="2"/>
        <v xml:space="preserve"> </v>
      </c>
      <c r="J114" s="57"/>
      <c r="K114" s="57"/>
    </row>
    <row r="115" spans="1:17">
      <c r="A115" s="16" t="s">
        <v>448</v>
      </c>
      <c r="B115" s="16"/>
      <c r="C115" s="56"/>
      <c r="D115" s="59"/>
      <c r="E115" s="16"/>
      <c r="F115" s="16"/>
      <c r="G115" s="16"/>
      <c r="H115" s="16"/>
      <c r="I115" s="58" t="str">
        <f t="shared" si="2"/>
        <v xml:space="preserve"> </v>
      </c>
      <c r="J115" s="57"/>
      <c r="K115" s="57"/>
    </row>
    <row r="116" spans="1:17">
      <c r="A116" s="16" t="s">
        <v>449</v>
      </c>
      <c r="B116" s="16"/>
      <c r="C116" s="56"/>
      <c r="D116" s="59"/>
      <c r="E116" s="16"/>
      <c r="F116" s="16"/>
      <c r="G116" s="16"/>
      <c r="H116" s="16"/>
      <c r="I116" s="58" t="str">
        <f t="shared" si="2"/>
        <v xml:space="preserve"> </v>
      </c>
      <c r="J116" s="57"/>
      <c r="K116" s="57"/>
    </row>
    <row r="117" spans="1:17">
      <c r="A117" s="16" t="s">
        <v>456</v>
      </c>
      <c r="B117" s="16"/>
      <c r="C117" s="56"/>
      <c r="D117" s="59"/>
      <c r="E117" s="16"/>
      <c r="F117" s="16"/>
      <c r="G117" s="16"/>
      <c r="H117" s="16"/>
      <c r="I117" s="58" t="str">
        <f t="shared" si="2"/>
        <v xml:space="preserve"> </v>
      </c>
      <c r="J117" s="57"/>
      <c r="K117" s="57"/>
    </row>
    <row r="118" spans="1:17">
      <c r="A118" s="16" t="s">
        <v>457</v>
      </c>
      <c r="B118" s="16"/>
      <c r="C118" s="56"/>
      <c r="D118" s="59"/>
      <c r="E118" s="16"/>
      <c r="F118" s="16"/>
      <c r="G118" s="16"/>
      <c r="H118" s="16"/>
      <c r="I118" s="58" t="str">
        <f t="shared" si="2"/>
        <v xml:space="preserve"> </v>
      </c>
      <c r="J118" s="57"/>
      <c r="K118" s="57"/>
      <c r="L118"/>
      <c r="M118"/>
      <c r="N118"/>
      <c r="O118"/>
      <c r="P118"/>
      <c r="Q118"/>
    </row>
    <row r="119" spans="1:17">
      <c r="A119" s="16" t="s">
        <v>458</v>
      </c>
      <c r="B119" s="16"/>
      <c r="C119" s="56"/>
      <c r="D119" s="59"/>
      <c r="E119" s="16"/>
      <c r="F119" s="16"/>
      <c r="G119" s="16"/>
      <c r="H119" s="16"/>
      <c r="I119" s="58" t="str">
        <f t="shared" si="2"/>
        <v xml:space="preserve"> </v>
      </c>
      <c r="J119" s="57"/>
      <c r="K119" s="57"/>
      <c r="L119"/>
      <c r="M119" s="35"/>
      <c r="N119"/>
      <c r="O119"/>
      <c r="P119"/>
      <c r="Q119"/>
    </row>
    <row r="120" spans="1:17">
      <c r="A120" s="16" t="s">
        <v>459</v>
      </c>
      <c r="B120" s="16"/>
      <c r="C120" s="56"/>
      <c r="D120" s="59"/>
      <c r="E120" s="16"/>
      <c r="F120" s="16"/>
      <c r="G120" s="16"/>
      <c r="H120" s="16"/>
      <c r="I120" s="58" t="str">
        <f t="shared" si="2"/>
        <v xml:space="preserve"> </v>
      </c>
      <c r="J120" s="57"/>
      <c r="K120" s="57"/>
      <c r="L120"/>
      <c r="M120" s="35"/>
      <c r="N120"/>
      <c r="O120"/>
      <c r="P120"/>
      <c r="Q120"/>
    </row>
    <row r="121" spans="1:17">
      <c r="A121" s="16" t="s">
        <v>460</v>
      </c>
      <c r="B121" s="16"/>
      <c r="C121" s="56"/>
      <c r="D121" s="59"/>
      <c r="E121" s="16"/>
      <c r="F121" s="16"/>
      <c r="G121" s="16"/>
      <c r="H121" s="16"/>
      <c r="I121" s="58" t="str">
        <f t="shared" si="2"/>
        <v xml:space="preserve"> </v>
      </c>
      <c r="J121" s="57"/>
      <c r="K121" s="57"/>
      <c r="L121"/>
      <c r="M121" s="35"/>
      <c r="N121"/>
      <c r="O121"/>
      <c r="P121"/>
      <c r="Q121"/>
    </row>
    <row r="122" spans="1:17">
      <c r="A122" s="16" t="s">
        <v>461</v>
      </c>
      <c r="B122" s="16"/>
      <c r="C122" s="56"/>
      <c r="D122" s="59"/>
      <c r="E122" s="16"/>
      <c r="F122" s="16"/>
      <c r="G122" s="16"/>
      <c r="H122" s="16"/>
      <c r="I122" s="58" t="str">
        <f t="shared" si="2"/>
        <v xml:space="preserve"> </v>
      </c>
      <c r="J122" s="57"/>
      <c r="K122" s="57"/>
      <c r="L122"/>
      <c r="M122" s="35"/>
      <c r="N122"/>
      <c r="O122"/>
      <c r="P122"/>
      <c r="Q122"/>
    </row>
    <row r="123" spans="1:17">
      <c r="A123" s="16" t="s">
        <v>462</v>
      </c>
      <c r="B123" s="16"/>
      <c r="C123" s="56"/>
      <c r="D123" s="59"/>
      <c r="E123" s="16"/>
      <c r="F123" s="16"/>
      <c r="G123" s="16"/>
      <c r="H123" s="16"/>
      <c r="I123" s="58" t="str">
        <f t="shared" si="2"/>
        <v xml:space="preserve"> </v>
      </c>
      <c r="J123" s="57"/>
      <c r="K123" s="57"/>
      <c r="L123"/>
      <c r="M123" s="35"/>
      <c r="N123"/>
      <c r="O123"/>
      <c r="P123"/>
      <c r="Q123"/>
    </row>
    <row r="124" spans="1:17">
      <c r="A124" s="16" t="s">
        <v>463</v>
      </c>
      <c r="B124" s="16"/>
      <c r="C124" s="56"/>
      <c r="D124" s="59"/>
      <c r="E124" s="16"/>
      <c r="F124" s="16"/>
      <c r="G124" s="16"/>
      <c r="H124" s="16"/>
      <c r="I124" s="58" t="str">
        <f t="shared" si="2"/>
        <v xml:space="preserve"> </v>
      </c>
      <c r="J124" s="57"/>
      <c r="K124" s="57"/>
      <c r="L124"/>
      <c r="M124" s="35"/>
      <c r="N124"/>
      <c r="O124"/>
      <c r="P124"/>
      <c r="Q124"/>
    </row>
    <row r="125" spans="1:17" ht="15.75" thickBot="1">
      <c r="A125" s="16" t="s">
        <v>464</v>
      </c>
      <c r="B125" s="16"/>
      <c r="C125" s="56"/>
      <c r="D125" s="59"/>
      <c r="E125" s="16"/>
      <c r="F125" s="16"/>
      <c r="G125" s="16"/>
      <c r="H125" s="16"/>
      <c r="I125" s="58" t="str">
        <f t="shared" si="2"/>
        <v xml:space="preserve"> </v>
      </c>
      <c r="J125" s="57"/>
      <c r="K125" s="57"/>
      <c r="L125"/>
      <c r="M125" s="35"/>
      <c r="N125"/>
      <c r="O125"/>
      <c r="P125"/>
      <c r="Q125"/>
    </row>
    <row r="126" spans="1:17" ht="15.75" thickBot="1">
      <c r="A126" s="85" t="s">
        <v>465</v>
      </c>
      <c r="B126" s="86"/>
      <c r="C126" s="87"/>
      <c r="D126" s="88"/>
      <c r="E126" s="88"/>
      <c r="F126" s="88"/>
      <c r="G126" s="88"/>
      <c r="H126" s="88"/>
      <c r="I126" s="88"/>
      <c r="J126" s="88"/>
      <c r="K126" s="88"/>
      <c r="L126" s="88"/>
      <c r="M126" s="35"/>
      <c r="N126"/>
      <c r="O126"/>
      <c r="P126"/>
      <c r="Q126"/>
    </row>
    <row r="127" spans="1:17">
      <c r="A127" s="89" t="s">
        <v>466</v>
      </c>
      <c r="B127" s="90"/>
      <c r="C127" s="91"/>
      <c r="D127" s="92"/>
      <c r="E127" s="93"/>
      <c r="F127" s="93"/>
      <c r="G127" s="93"/>
      <c r="H127" s="93"/>
      <c r="I127" s="58" t="str">
        <f t="shared" si="2"/>
        <v xml:space="preserve"> </v>
      </c>
      <c r="J127" s="57"/>
      <c r="K127" s="57"/>
      <c r="L127" s="57"/>
      <c r="M127" s="35"/>
      <c r="N127"/>
      <c r="O127"/>
      <c r="P127"/>
      <c r="Q127"/>
    </row>
    <row r="128" spans="1:17">
      <c r="A128" s="89" t="s">
        <v>467</v>
      </c>
      <c r="B128" s="94"/>
      <c r="C128" s="95"/>
      <c r="D128" s="96"/>
      <c r="E128" s="97"/>
      <c r="F128" s="97"/>
      <c r="G128" s="97"/>
      <c r="H128" s="97"/>
      <c r="I128" s="58" t="str">
        <f t="shared" si="2"/>
        <v xml:space="preserve"> </v>
      </c>
      <c r="J128" s="57"/>
      <c r="K128" s="57"/>
      <c r="L128" s="57"/>
      <c r="M128" s="35"/>
      <c r="N128"/>
      <c r="O128"/>
      <c r="P128"/>
      <c r="Q128"/>
    </row>
    <row r="129" spans="1:17">
      <c r="A129" s="89" t="s">
        <v>468</v>
      </c>
      <c r="B129" s="94"/>
      <c r="C129" s="95"/>
      <c r="D129" s="98"/>
      <c r="E129" s="97"/>
      <c r="F129" s="97"/>
      <c r="G129" s="97"/>
      <c r="H129" s="97"/>
      <c r="I129" s="58" t="str">
        <f t="shared" si="2"/>
        <v xml:space="preserve"> </v>
      </c>
      <c r="J129" s="57"/>
      <c r="K129" s="57"/>
      <c r="L129" s="57"/>
      <c r="M129" s="35"/>
      <c r="N129"/>
      <c r="O129"/>
      <c r="P129"/>
      <c r="Q129"/>
    </row>
    <row r="130" spans="1:17">
      <c r="A130" s="89" t="s">
        <v>469</v>
      </c>
      <c r="B130" s="94"/>
      <c r="C130" s="95"/>
      <c r="D130" s="98"/>
      <c r="E130" s="97"/>
      <c r="F130" s="97"/>
      <c r="G130" s="97"/>
      <c r="H130" s="97"/>
      <c r="I130" s="58" t="str">
        <f t="shared" si="2"/>
        <v xml:space="preserve"> </v>
      </c>
      <c r="J130" s="57"/>
      <c r="K130" s="57"/>
      <c r="L130" s="57"/>
      <c r="M130" s="35"/>
      <c r="N130"/>
      <c r="O130"/>
      <c r="P130"/>
      <c r="Q130"/>
    </row>
    <row r="131" spans="1:17">
      <c r="A131" s="89" t="s">
        <v>470</v>
      </c>
      <c r="B131" s="94"/>
      <c r="C131" s="95"/>
      <c r="D131" s="98"/>
      <c r="E131" s="97"/>
      <c r="F131" s="97"/>
      <c r="G131" s="97"/>
      <c r="H131" s="97"/>
      <c r="I131" s="58" t="str">
        <f t="shared" si="2"/>
        <v xml:space="preserve"> </v>
      </c>
      <c r="J131" s="57"/>
      <c r="K131" s="57"/>
      <c r="L131" s="57"/>
      <c r="M131" s="35"/>
      <c r="N131"/>
      <c r="O131"/>
      <c r="P131"/>
      <c r="Q131"/>
    </row>
    <row r="132" spans="1:17">
      <c r="A132" s="89" t="s">
        <v>471</v>
      </c>
      <c r="B132" s="94"/>
      <c r="C132" s="95"/>
      <c r="D132" s="98"/>
      <c r="E132" s="97"/>
      <c r="F132" s="97"/>
      <c r="G132" s="97"/>
      <c r="H132" s="97"/>
      <c r="I132" s="58" t="str">
        <f t="shared" si="2"/>
        <v xml:space="preserve"> </v>
      </c>
      <c r="J132" s="57"/>
      <c r="K132" s="57"/>
      <c r="L132" s="57"/>
      <c r="M132" s="35"/>
      <c r="N132"/>
      <c r="O132"/>
      <c r="P132"/>
      <c r="Q132"/>
    </row>
    <row r="133" spans="1:17">
      <c r="A133" s="89" t="s">
        <v>472</v>
      </c>
      <c r="B133" s="94"/>
      <c r="C133" s="95"/>
      <c r="D133" s="98"/>
      <c r="E133" s="97"/>
      <c r="F133" s="97"/>
      <c r="G133" s="97"/>
      <c r="H133" s="97"/>
      <c r="I133" s="58" t="str">
        <f t="shared" si="2"/>
        <v xml:space="preserve"> </v>
      </c>
      <c r="J133" s="57"/>
      <c r="K133" s="57"/>
      <c r="L133" s="57"/>
      <c r="M133" s="35"/>
      <c r="N133"/>
      <c r="O133"/>
      <c r="P133"/>
      <c r="Q133"/>
    </row>
    <row r="134" spans="1:17">
      <c r="A134" s="89" t="s">
        <v>473</v>
      </c>
      <c r="B134" s="94"/>
      <c r="C134" s="95"/>
      <c r="D134" s="98"/>
      <c r="E134" s="97"/>
      <c r="F134" s="97"/>
      <c r="G134" s="97"/>
      <c r="H134" s="97"/>
      <c r="I134" s="58" t="str">
        <f t="shared" si="2"/>
        <v xml:space="preserve"> </v>
      </c>
      <c r="J134" s="57"/>
      <c r="K134" s="57"/>
      <c r="L134" s="57"/>
      <c r="M134" s="35"/>
      <c r="N134"/>
      <c r="O134"/>
      <c r="P134"/>
      <c r="Q134"/>
    </row>
    <row r="135" spans="1:17">
      <c r="A135" s="89" t="s">
        <v>474</v>
      </c>
      <c r="B135" s="94"/>
      <c r="C135" s="95"/>
      <c r="D135" s="98"/>
      <c r="E135" s="97"/>
      <c r="F135" s="97"/>
      <c r="G135" s="97"/>
      <c r="H135" s="97"/>
      <c r="I135" s="58" t="str">
        <f t="shared" si="2"/>
        <v xml:space="preserve"> </v>
      </c>
      <c r="J135" s="57"/>
      <c r="K135" s="57"/>
      <c r="L135" s="57"/>
      <c r="M135" s="35"/>
      <c r="N135"/>
      <c r="O135"/>
      <c r="P135"/>
      <c r="Q135"/>
    </row>
    <row r="136" spans="1:17">
      <c r="A136" s="89" t="s">
        <v>475</v>
      </c>
      <c r="B136" s="94"/>
      <c r="C136" s="95"/>
      <c r="D136" s="98"/>
      <c r="E136" s="97"/>
      <c r="F136" s="97"/>
      <c r="G136" s="97"/>
      <c r="H136" s="97"/>
      <c r="I136" s="58" t="str">
        <f t="shared" si="2"/>
        <v xml:space="preserve"> </v>
      </c>
      <c r="J136" s="57"/>
      <c r="K136" s="57"/>
      <c r="L136" s="57"/>
      <c r="M136" s="35"/>
      <c r="N136"/>
      <c r="O136"/>
      <c r="P136"/>
      <c r="Q136"/>
    </row>
    <row r="137" spans="1:17">
      <c r="A137" s="89" t="s">
        <v>476</v>
      </c>
      <c r="B137" s="94"/>
      <c r="C137" s="95"/>
      <c r="D137" s="98"/>
      <c r="E137" s="97"/>
      <c r="F137" s="97"/>
      <c r="G137" s="97"/>
      <c r="H137" s="97"/>
      <c r="I137" s="58" t="str">
        <f t="shared" si="2"/>
        <v xml:space="preserve"> </v>
      </c>
      <c r="J137" s="57"/>
      <c r="K137" s="57"/>
      <c r="L137" s="57"/>
      <c r="M137" s="35"/>
      <c r="N137"/>
      <c r="O137"/>
      <c r="P137"/>
      <c r="Q137"/>
    </row>
    <row r="138" spans="1:17">
      <c r="A138" s="89" t="s">
        <v>477</v>
      </c>
      <c r="B138" s="94"/>
      <c r="C138" s="95"/>
      <c r="D138" s="98"/>
      <c r="E138" s="97"/>
      <c r="F138" s="97"/>
      <c r="G138" s="97"/>
      <c r="H138" s="97"/>
      <c r="I138" s="58" t="str">
        <f t="shared" si="2"/>
        <v xml:space="preserve"> </v>
      </c>
      <c r="J138" s="57"/>
      <c r="K138" s="57"/>
      <c r="L138" s="57"/>
      <c r="M138" s="35"/>
      <c r="N138"/>
      <c r="O138"/>
      <c r="P138"/>
      <c r="Q138"/>
    </row>
    <row r="139" spans="1:17">
      <c r="A139" s="89" t="s">
        <v>478</v>
      </c>
      <c r="B139" s="94"/>
      <c r="C139" s="95"/>
      <c r="D139" s="98"/>
      <c r="E139" s="97"/>
      <c r="F139" s="97"/>
      <c r="G139" s="97"/>
      <c r="H139" s="97"/>
      <c r="I139" s="58" t="str">
        <f t="shared" si="2"/>
        <v xml:space="preserve"> </v>
      </c>
      <c r="J139" s="57"/>
      <c r="K139" s="57"/>
      <c r="L139" s="57"/>
    </row>
    <row r="140" spans="1:17">
      <c r="A140" s="89" t="s">
        <v>479</v>
      </c>
      <c r="B140" s="94"/>
      <c r="C140" s="95"/>
      <c r="D140" s="98"/>
      <c r="E140" s="97"/>
      <c r="F140" s="97"/>
      <c r="G140" s="97"/>
      <c r="H140" s="97"/>
      <c r="I140" s="58" t="str">
        <f t="shared" si="2"/>
        <v xml:space="preserve"> </v>
      </c>
      <c r="J140" s="57"/>
      <c r="K140" s="57"/>
      <c r="L140" s="57"/>
    </row>
    <row r="141" spans="1:17">
      <c r="A141" s="89" t="s">
        <v>480</v>
      </c>
      <c r="B141" s="94"/>
      <c r="C141" s="95"/>
      <c r="D141" s="98"/>
      <c r="E141" s="97"/>
      <c r="F141" s="97"/>
      <c r="G141" s="97"/>
      <c r="H141" s="97"/>
      <c r="I141" s="58" t="str">
        <f t="shared" si="2"/>
        <v xml:space="preserve"> </v>
      </c>
      <c r="J141" s="57"/>
      <c r="K141" s="57"/>
      <c r="L141" s="57"/>
    </row>
    <row r="142" spans="1:17">
      <c r="A142" s="89" t="s">
        <v>481</v>
      </c>
      <c r="B142" s="94"/>
      <c r="C142" s="95"/>
      <c r="D142" s="98"/>
      <c r="E142" s="97"/>
      <c r="F142" s="97"/>
      <c r="G142" s="97"/>
      <c r="H142" s="97"/>
      <c r="I142" s="58" t="str">
        <f t="shared" si="2"/>
        <v xml:space="preserve"> </v>
      </c>
      <c r="J142" s="57"/>
      <c r="K142" s="57"/>
      <c r="L142" s="57"/>
    </row>
    <row r="143" spans="1:17">
      <c r="A143" s="89" t="s">
        <v>482</v>
      </c>
      <c r="B143" s="94"/>
      <c r="C143" s="95"/>
      <c r="D143" s="98"/>
      <c r="E143" s="97"/>
      <c r="F143" s="97"/>
      <c r="G143" s="97"/>
      <c r="H143" s="97"/>
      <c r="I143" s="58" t="str">
        <f t="shared" si="2"/>
        <v xml:space="preserve"> </v>
      </c>
      <c r="J143" s="57"/>
      <c r="K143" s="57"/>
      <c r="L143" s="57"/>
    </row>
    <row r="144" spans="1:17">
      <c r="A144" s="89" t="s">
        <v>483</v>
      </c>
      <c r="B144" s="94"/>
      <c r="C144" s="95"/>
      <c r="D144" s="98"/>
      <c r="E144" s="97"/>
      <c r="F144" s="97"/>
      <c r="G144" s="97"/>
      <c r="H144" s="97"/>
      <c r="I144" s="58" t="str">
        <f t="shared" si="2"/>
        <v xml:space="preserve"> </v>
      </c>
      <c r="J144" s="57"/>
      <c r="K144" s="57"/>
      <c r="L144" s="57"/>
    </row>
    <row r="145" spans="1:12">
      <c r="A145" s="89" t="s">
        <v>484</v>
      </c>
      <c r="B145" s="94"/>
      <c r="C145" s="95"/>
      <c r="D145" s="98"/>
      <c r="E145" s="97"/>
      <c r="F145" s="97"/>
      <c r="G145" s="97"/>
      <c r="H145" s="97"/>
      <c r="I145" s="58" t="str">
        <f t="shared" si="2"/>
        <v xml:space="preserve"> </v>
      </c>
      <c r="J145" s="57"/>
      <c r="K145" s="57"/>
      <c r="L145" s="57"/>
    </row>
    <row r="146" spans="1:12" ht="15.75" thickBot="1">
      <c r="A146" s="99" t="s">
        <v>485</v>
      </c>
      <c r="B146" s="100"/>
      <c r="C146" s="101"/>
      <c r="D146" s="102"/>
      <c r="E146" s="103"/>
      <c r="F146" s="103"/>
      <c r="G146" s="103"/>
      <c r="H146" s="103"/>
      <c r="I146" s="58" t="str">
        <f t="shared" si="2"/>
        <v xml:space="preserve"> </v>
      </c>
      <c r="J146" s="70"/>
      <c r="K146" s="70"/>
      <c r="L146" s="70"/>
    </row>
    <row r="147" spans="1:12" ht="15.75" thickBot="1">
      <c r="A147" s="104" t="s">
        <v>384</v>
      </c>
      <c r="B147" s="105">
        <f>SUM(B127:B146)</f>
        <v>0</v>
      </c>
      <c r="C147"/>
      <c r="D147"/>
      <c r="E147"/>
    </row>
    <row r="148" spans="1:12">
      <c r="A148"/>
      <c r="B148"/>
      <c r="C148"/>
      <c r="D148"/>
      <c r="E148"/>
      <c r="F148"/>
      <c r="G148"/>
      <c r="H148"/>
      <c r="I148"/>
      <c r="J148"/>
      <c r="K148"/>
      <c r="L148"/>
    </row>
    <row r="150" spans="1:12" ht="15.75" thickBot="1">
      <c r="F150"/>
      <c r="G150"/>
      <c r="H150"/>
      <c r="I150"/>
      <c r="J150"/>
      <c r="K150"/>
      <c r="L150"/>
    </row>
    <row r="151" spans="1:12">
      <c r="A151" s="55" t="s">
        <v>394</v>
      </c>
      <c r="B151" s="54" t="s">
        <v>382</v>
      </c>
      <c r="C151" s="123" t="s">
        <v>383</v>
      </c>
      <c r="D151" s="124"/>
      <c r="E151" s="125"/>
      <c r="F151"/>
      <c r="G151"/>
      <c r="H151"/>
      <c r="I151"/>
      <c r="J151"/>
      <c r="K151"/>
      <c r="L151"/>
    </row>
    <row r="152" spans="1:12">
      <c r="A152" s="89" t="s">
        <v>257</v>
      </c>
      <c r="B152" s="94"/>
      <c r="C152" s="119"/>
      <c r="D152" s="119"/>
      <c r="E152" s="120"/>
      <c r="F152"/>
      <c r="G152"/>
      <c r="H152"/>
      <c r="I152"/>
      <c r="J152"/>
      <c r="K152"/>
      <c r="L152"/>
    </row>
    <row r="153" spans="1:12">
      <c r="A153" s="89" t="s">
        <v>267</v>
      </c>
      <c r="B153" s="94"/>
      <c r="C153" s="119"/>
      <c r="D153" s="119"/>
      <c r="E153" s="120"/>
      <c r="F153"/>
      <c r="G153"/>
      <c r="H153"/>
      <c r="I153"/>
      <c r="J153"/>
      <c r="K153"/>
      <c r="L153"/>
    </row>
    <row r="154" spans="1:12">
      <c r="A154" s="89" t="s">
        <v>268</v>
      </c>
      <c r="B154" s="94"/>
      <c r="C154" s="119"/>
      <c r="D154" s="119"/>
      <c r="E154" s="120"/>
      <c r="F154"/>
      <c r="G154"/>
      <c r="H154"/>
      <c r="I154"/>
      <c r="J154"/>
      <c r="K154"/>
      <c r="L154"/>
    </row>
    <row r="155" spans="1:12">
      <c r="A155" s="89" t="s">
        <v>269</v>
      </c>
      <c r="B155" s="94"/>
      <c r="C155" s="119"/>
      <c r="D155" s="119"/>
      <c r="E155" s="120"/>
      <c r="F155"/>
      <c r="G155"/>
      <c r="H155"/>
      <c r="I155"/>
      <c r="J155"/>
      <c r="K155"/>
      <c r="L155"/>
    </row>
    <row r="156" spans="1:12">
      <c r="A156" s="89" t="s">
        <v>270</v>
      </c>
      <c r="B156" s="94"/>
      <c r="C156" s="119"/>
      <c r="D156" s="119"/>
      <c r="E156" s="120"/>
      <c r="F156"/>
      <c r="G156"/>
      <c r="H156"/>
      <c r="I156"/>
      <c r="J156"/>
      <c r="K156"/>
      <c r="L156"/>
    </row>
    <row r="157" spans="1:12">
      <c r="A157" s="89" t="s">
        <v>271</v>
      </c>
      <c r="B157" s="94"/>
      <c r="C157" s="119"/>
      <c r="D157" s="119"/>
      <c r="E157" s="120"/>
      <c r="F157"/>
      <c r="G157"/>
      <c r="H157"/>
      <c r="I157"/>
      <c r="J157"/>
      <c r="K157"/>
      <c r="L157"/>
    </row>
    <row r="158" spans="1:12">
      <c r="A158" s="89" t="s">
        <v>272</v>
      </c>
      <c r="B158" s="94"/>
      <c r="C158" s="119"/>
      <c r="D158" s="119"/>
      <c r="E158" s="120"/>
      <c r="F158"/>
      <c r="G158"/>
      <c r="H158"/>
      <c r="I158"/>
      <c r="J158"/>
      <c r="K158"/>
      <c r="L158"/>
    </row>
    <row r="159" spans="1:12">
      <c r="A159" s="89" t="s">
        <v>273</v>
      </c>
      <c r="B159" s="94"/>
      <c r="C159" s="119"/>
      <c r="D159" s="119"/>
      <c r="E159" s="120"/>
      <c r="F159"/>
      <c r="G159"/>
      <c r="H159"/>
      <c r="I159"/>
      <c r="J159"/>
      <c r="K159"/>
      <c r="L159"/>
    </row>
    <row r="160" spans="1:12">
      <c r="A160" s="89" t="s">
        <v>274</v>
      </c>
      <c r="B160" s="94"/>
      <c r="C160" s="119"/>
      <c r="D160" s="119"/>
      <c r="E160" s="120"/>
      <c r="F160"/>
      <c r="G160"/>
      <c r="H160"/>
      <c r="I160"/>
      <c r="J160"/>
      <c r="K160"/>
      <c r="L160"/>
    </row>
    <row r="161" spans="1:12">
      <c r="A161" s="89" t="s">
        <v>275</v>
      </c>
      <c r="B161" s="94"/>
      <c r="C161" s="119"/>
      <c r="D161" s="119"/>
      <c r="E161" s="120"/>
      <c r="F161"/>
      <c r="G161"/>
      <c r="H161"/>
      <c r="I161"/>
      <c r="J161"/>
      <c r="K161"/>
      <c r="L161"/>
    </row>
    <row r="162" spans="1:12">
      <c r="A162" s="89" t="s">
        <v>276</v>
      </c>
      <c r="B162" s="94"/>
      <c r="C162" s="119"/>
      <c r="D162" s="119"/>
      <c r="E162" s="120"/>
      <c r="F162"/>
      <c r="G162"/>
      <c r="H162"/>
      <c r="I162"/>
      <c r="J162"/>
      <c r="K162"/>
      <c r="L162"/>
    </row>
    <row r="163" spans="1:12">
      <c r="A163" s="89" t="s">
        <v>277</v>
      </c>
      <c r="B163" s="94"/>
      <c r="C163" s="119"/>
      <c r="D163" s="119"/>
      <c r="E163" s="120"/>
      <c r="F163"/>
      <c r="G163"/>
      <c r="H163"/>
      <c r="I163"/>
      <c r="J163"/>
      <c r="K163"/>
      <c r="L163"/>
    </row>
    <row r="164" spans="1:12">
      <c r="A164" s="89" t="s">
        <v>278</v>
      </c>
      <c r="B164" s="94"/>
      <c r="C164" s="119"/>
      <c r="D164" s="119"/>
      <c r="E164" s="120"/>
      <c r="F164"/>
      <c r="G164"/>
      <c r="H164"/>
      <c r="I164"/>
      <c r="J164"/>
      <c r="K164"/>
      <c r="L164"/>
    </row>
    <row r="165" spans="1:12">
      <c r="A165" s="89" t="s">
        <v>279</v>
      </c>
      <c r="B165" s="94"/>
      <c r="C165" s="119"/>
      <c r="D165" s="119"/>
      <c r="E165" s="120"/>
      <c r="F165"/>
      <c r="G165"/>
      <c r="H165"/>
      <c r="I165"/>
      <c r="J165"/>
      <c r="K165"/>
      <c r="L165"/>
    </row>
    <row r="166" spans="1:12">
      <c r="A166" s="89" t="s">
        <v>280</v>
      </c>
      <c r="B166" s="94"/>
      <c r="C166" s="119"/>
      <c r="D166" s="119"/>
      <c r="E166" s="120"/>
      <c r="F166"/>
      <c r="G166"/>
      <c r="H166"/>
      <c r="I166"/>
      <c r="J166"/>
      <c r="K166"/>
      <c r="L166"/>
    </row>
    <row r="167" spans="1:12">
      <c r="A167" s="89" t="s">
        <v>281</v>
      </c>
      <c r="B167" s="94"/>
      <c r="C167" s="119"/>
      <c r="D167" s="119"/>
      <c r="E167" s="120"/>
      <c r="F167"/>
      <c r="G167"/>
      <c r="H167"/>
      <c r="I167"/>
      <c r="J167"/>
      <c r="K167"/>
      <c r="L167"/>
    </row>
    <row r="168" spans="1:12">
      <c r="A168" s="89" t="s">
        <v>282</v>
      </c>
      <c r="B168" s="94"/>
      <c r="C168" s="119"/>
      <c r="D168" s="119"/>
      <c r="E168" s="120"/>
      <c r="F168"/>
      <c r="G168"/>
      <c r="H168"/>
      <c r="I168"/>
      <c r="J168"/>
      <c r="K168"/>
      <c r="L168"/>
    </row>
    <row r="169" spans="1:12">
      <c r="A169" s="89" t="s">
        <v>283</v>
      </c>
      <c r="B169" s="94"/>
      <c r="C169" s="119"/>
      <c r="D169" s="119"/>
      <c r="E169" s="120"/>
      <c r="F169"/>
      <c r="G169"/>
      <c r="H169"/>
      <c r="I169"/>
      <c r="J169"/>
      <c r="K169"/>
      <c r="L169"/>
    </row>
    <row r="170" spans="1:12">
      <c r="A170" s="89" t="s">
        <v>284</v>
      </c>
      <c r="B170" s="94"/>
      <c r="C170" s="119"/>
      <c r="D170" s="119"/>
      <c r="E170" s="120"/>
      <c r="F170"/>
      <c r="G170"/>
      <c r="H170"/>
      <c r="I170"/>
      <c r="J170"/>
      <c r="K170"/>
      <c r="L170"/>
    </row>
    <row r="171" spans="1:12" ht="15.75" thickBot="1">
      <c r="A171" s="106" t="s">
        <v>285</v>
      </c>
      <c r="B171" s="107"/>
      <c r="C171" s="121"/>
      <c r="D171" s="121"/>
      <c r="E171" s="122"/>
      <c r="F171"/>
      <c r="G171"/>
      <c r="H171"/>
      <c r="I171"/>
      <c r="J171"/>
      <c r="K171"/>
      <c r="L171"/>
    </row>
    <row r="172" spans="1:12" ht="15.75" thickBot="1">
      <c r="A172" s="71" t="s">
        <v>385</v>
      </c>
      <c r="B172" s="53">
        <f>SUM(B152:B171)</f>
        <v>0</v>
      </c>
      <c r="C172"/>
      <c r="D172"/>
      <c r="E172"/>
      <c r="F172"/>
      <c r="G172"/>
      <c r="H172"/>
      <c r="I172"/>
      <c r="J172"/>
      <c r="K172"/>
      <c r="L172"/>
    </row>
  </sheetData>
  <sheetProtection selectLockedCells="1"/>
  <mergeCells count="29">
    <mergeCell ref="C154:E154"/>
    <mergeCell ref="A1:K2"/>
    <mergeCell ref="A3:K3"/>
    <mergeCell ref="B6:I6"/>
    <mergeCell ref="B7:I7"/>
    <mergeCell ref="B8:I8"/>
    <mergeCell ref="B11:I11"/>
    <mergeCell ref="B12:I12"/>
    <mergeCell ref="D23:I23"/>
    <mergeCell ref="C151:E151"/>
    <mergeCell ref="C152:E152"/>
    <mergeCell ref="C153:E153"/>
    <mergeCell ref="C166:E166"/>
    <mergeCell ref="C155:E155"/>
    <mergeCell ref="C156:E156"/>
    <mergeCell ref="C157:E157"/>
    <mergeCell ref="C158:E158"/>
    <mergeCell ref="C159:E159"/>
    <mergeCell ref="C160:E160"/>
    <mergeCell ref="C161:E161"/>
    <mergeCell ref="C162:E162"/>
    <mergeCell ref="C163:E163"/>
    <mergeCell ref="C164:E164"/>
    <mergeCell ref="C165:E165"/>
    <mergeCell ref="C167:E167"/>
    <mergeCell ref="C168:E168"/>
    <mergeCell ref="C169:E169"/>
    <mergeCell ref="C170:E170"/>
    <mergeCell ref="C171:E171"/>
  </mergeCells>
  <dataValidations count="16">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126:H146 I126:L126" xr:uid="{E302CCCF-1636-422F-AD2B-BE65C5CCED2E}">
      <formula1>30</formula1>
      <formula2>100</formula2>
    </dataValidation>
    <dataValidation allowBlank="1" showInputMessage="1" showErrorMessage="1" prompt="Average grade of all the courses._x000a_This is different from the GPA calculation" sqref="C26" xr:uid="{DFF84C74-40B8-467A-84A4-B89EB3A4075B}"/>
    <dataValidation allowBlank="1" showInputMessage="1" showErrorMessage="1" prompt="This cell should show your total amount of credits done during your BSc._x000a__x000a__x000a_" sqref="B25" xr:uid="{6387B05F-1F93-44AE-A8CF-54E49FB4E95F}"/>
    <dataValidation allowBlank="1" showInputMessage="1" showErrorMessage="1" prompt="This column should be filled with the local grades, as stated in your official Transcript of Records." sqref="C24" xr:uid="{A18EA319-1B83-4CCC-9BAB-0C24F44A8DF8}"/>
    <dataValidation allowBlank="1" showInputMessage="1" showErrorMessage="1" prompt="This column should be filled with the local credits as stated in your official Transcript of Records." sqref="B24" xr:uid="{F30979C6-7629-4720-94E8-E5854814FD61}"/>
    <dataValidation allowBlank="1" showInputMessage="1" showErrorMessage="1" prompt="Estimated percentage of credits that are not relevant to the programme._x000a_" sqref="I25" xr:uid="{D42BEB99-CE61-4398-ADFD-D3FB9AE7443F}"/>
    <dataValidation type="whole" allowBlank="1" showInputMessage="1" showErrorMessage="1" error="Insert just a number." prompt="Number of years of your education._x000a_" sqref="B13" xr:uid="{0BBD150F-850F-4853-9DCF-22CA730AE286}">
      <formula1>1</formula1>
      <formula2>10</formula2>
    </dataValidation>
    <dataValidation type="decimal" allowBlank="1" showInputMessage="1" showErrorMessage="1" error="Insert just a number." sqref="B14" xr:uid="{F9FD3629-381B-4F4D-A3D9-56AEAB9A71E0}">
      <formula1>0</formula1>
      <formula2>1000</formula2>
    </dataValidation>
    <dataValidation type="list" operator="lessThan" allowBlank="1" showInputMessage="1" showErrorMessage="1" promptTitle="Degree" prompt="Select the type of your qualifying degree." sqref="B12:I12" xr:uid="{8EC66DD2-6E95-4760-90C9-3220EB14D4DF}">
      <formula1>$L$1:$L$5</formula1>
    </dataValidation>
    <dataValidation type="textLength" operator="lessThan" allowBlank="1" showInputMessage="1" showErrorMessage="1" promptTitle="Degree" prompt="The full English title of your qualifying degree." sqref="B11:I11" xr:uid="{C95E8B63-D735-4E50-AC50-2E2274474EB7}">
      <formula1>101</formula1>
    </dataValidation>
    <dataValidation type="textLength" operator="lessThan" allowBlank="1" showInputMessage="1" showErrorMessage="1" promptTitle="Name of University" prompt="Use the english name of your university." sqref="B8:I8" xr:uid="{65E00488-9441-483F-A030-A82390211752}">
      <formula1>101</formula1>
    </dataValidation>
    <dataValidation type="textLength" operator="lessThan" allowBlank="1" showInputMessage="1" showErrorMessage="1" promptTitle="Full Name" prompt="Use full name of applicant." sqref="B6:I6" xr:uid="{6DFE0B7E-E2BB-4318-894E-8B55BAE410A9}">
      <formula1>101</formula1>
    </dataValidation>
    <dataValidation allowBlank="1" sqref="C152:E171 C127:C146" xr:uid="{A7A0562B-F124-41EE-B0A5-E055FB6CDD3E}"/>
    <dataValidation type="textLength" operator="lessThan" allowBlank="1" showInputMessage="1" showErrorMessage="1" promptTitle="Max. grade" prompt="Maximum possible grade at your home university." sqref="B19" xr:uid="{56BFEDD1-340A-4ED2-960B-1A3DDEE36041}">
      <formula1>4</formula1>
    </dataValidation>
    <dataValidation type="textLength" operator="lessThan" allowBlank="1" showInputMessage="1" showErrorMessage="1" promptTitle="Pass. grade" prompt="Lowest possible grade for passing a course at your home university." sqref="B18" xr:uid="{C97A3A90-1423-44C1-B01C-AF8CDB346A0B}">
      <formula1>4</formula1>
    </dataValidation>
    <dataValidation type="textLength" operator="lessThan" allowBlank="1" showInputMessage="1" showErrorMessage="1" promptTitle="min. grade" prompt="Lowest possible grade at your home university." sqref="B17" xr:uid="{B303538D-3367-4166-A569-4B02E7C2ECFB}">
      <formula1>4</formula1>
    </dataValidation>
  </dataValidations>
  <pageMargins left="0.7" right="0.7" top="0.75" bottom="0.75" header="0.3" footer="0.3"/>
  <pageSetup scale="64" fitToHeight="0" orientation="landscape" horizontalDpi="1200" verticalDpi="1200"/>
  <extLst>
    <ext xmlns:x14="http://schemas.microsoft.com/office/spreadsheetml/2009/9/main" uri="{CCE6A557-97BC-4b89-ADB6-D9C93CAAB3DF}">
      <x14:dataValidations xmlns:xm="http://schemas.microsoft.com/office/excel/2006/main" count="1">
        <x14:dataValidation type="list" allowBlank="1" showInputMessage="1" promptTitle="Select from drop down menu" prompt="Use the searchable drop-down menu, to choose the country where you have obtained your qualifying degree. Search for country's Initials_x000a_" xr:uid="{9C119DA3-D227-463A-8A82-F810D5CD9DF0}">
          <x14:formula1>
            <xm:f>Countries!$B$2:$B$250</xm:f>
          </x14:formula1>
          <xm:sqref>B7:I7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0"/>
  <sheetViews>
    <sheetView topLeftCell="A232" zoomScaleNormal="100" workbookViewId="0">
      <selection activeCell="B2" sqref="B2:B250"/>
    </sheetView>
  </sheetViews>
  <sheetFormatPr defaultColWidth="9.140625" defaultRowHeight="15"/>
  <cols>
    <col min="2" max="2" width="53.5703125" bestFit="1" customWidth="1"/>
  </cols>
  <sheetData>
    <row r="1" spans="1:4">
      <c r="B1" s="15" t="s">
        <v>326</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338</v>
      </c>
    </row>
    <row r="19" spans="1:10">
      <c r="A19">
        <f>IF(ISNUMBER(FIND(#REF!,B19:B267)),MAX(A$1:$A18)+1,0)</f>
        <v>0</v>
      </c>
      <c r="B19" t="s">
        <v>20</v>
      </c>
      <c r="D19" t="str">
        <f>IFERROR(VLOOKUP(ROWS($D$2:D19),$A$2:$B$250,2,0),"")</f>
        <v/>
      </c>
      <c r="J19" t="s">
        <v>339</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0W6DWIK1nHuIH/e4pC73K47ZvstXTd1JOHfXXhlv6HI7bCcDTv466HYmOT7dqLvN5YfKBE1PDjARD/SZGJQaYQ==" saltValue="3R6a6klxuQ+RvqJxjcIsjA=="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2.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D04C80-5507-48EC-B2FD-3F900E88411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a4a8a3-c6e3-43b0-bba7-c5604d175d6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GPA</vt:lpstr>
      <vt:lpstr>SOP</vt:lpstr>
      <vt:lpstr>Pre-mapping</vt:lpstr>
      <vt:lpstr>English</vt:lpstr>
      <vt:lpstr>Example</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2024-11-18T15:36:09Z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