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F5A7A122-390E-4035-A893-CFB2520E8ABA}"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Example" sheetId="15" r:id="rId5"/>
    <sheet name="Countries" sheetId="7" state="hidden" r:id="rId6"/>
  </sheets>
  <externalReferences>
    <externalReference r:id="rId7"/>
    <externalReference r:id="rId8"/>
    <externalReference r:id="rId9"/>
  </externalReferences>
  <definedNames>
    <definedName name="Country_search" localSheetId="3">OFFSET([1]Countries!$D$2,,,COUNTIF([1]Countries!$D$2:$D$250,"?*"))</definedName>
    <definedName name="Country_Search" localSheetId="4">OFFSET([2]Countries!$D$2,,,COUNTIF([2]Countries!$D$2:$D$250,"?*"))</definedName>
    <definedName name="Country_search" localSheetId="0">OFFSET([3]Countries!$D$2,,,COUNTIF([3]Countries!$D$2:$D$250,"?*"))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4" l="1"/>
  <c r="E24" i="14"/>
  <c r="F24" i="14"/>
  <c r="G24" i="14"/>
  <c r="H24" i="14"/>
  <c r="I24" i="14"/>
  <c r="J24" i="14"/>
  <c r="K24" i="14"/>
  <c r="L24" i="14"/>
  <c r="M24" i="14"/>
  <c r="N24" i="14"/>
  <c r="O24" i="14"/>
  <c r="P24" i="14"/>
  <c r="Q24" i="14"/>
  <c r="R16" i="14"/>
  <c r="R51" i="14"/>
  <c r="R25" i="14"/>
  <c r="B24" i="14"/>
  <c r="C25" i="14"/>
  <c r="R124" i="14"/>
  <c r="R126" i="14"/>
  <c r="R127" i="14"/>
  <c r="R128" i="14"/>
  <c r="R129" i="14"/>
  <c r="R130" i="14"/>
  <c r="R131" i="14"/>
  <c r="R132" i="14"/>
  <c r="R133" i="14"/>
  <c r="R134" i="14"/>
  <c r="R135" i="14"/>
  <c r="R136" i="14"/>
  <c r="R137" i="14"/>
  <c r="R138" i="14"/>
  <c r="R139" i="14"/>
  <c r="R140" i="14"/>
  <c r="R141" i="14"/>
  <c r="R142" i="14"/>
  <c r="R143" i="14"/>
  <c r="R144" i="14"/>
  <c r="R145" i="14"/>
  <c r="B146" i="14"/>
  <c r="R24" i="14" l="1"/>
  <c r="D25" i="14"/>
  <c r="E25" i="14"/>
  <c r="F25" i="14"/>
  <c r="H25" i="14"/>
  <c r="I25" i="14"/>
  <c r="J25" i="14"/>
  <c r="K25" i="14"/>
  <c r="L25" i="14"/>
  <c r="M25" i="14"/>
  <c r="N25" i="14"/>
  <c r="O25" i="14"/>
  <c r="P25" i="14"/>
  <c r="Q25" i="14"/>
  <c r="G25" i="14"/>
  <c r="R169" i="15"/>
  <c r="R146" i="15"/>
  <c r="R123" i="15"/>
  <c r="T123" i="15" s="1"/>
  <c r="R122" i="15"/>
  <c r="T122" i="15" s="1"/>
  <c r="R121" i="15"/>
  <c r="T121" i="15" s="1"/>
  <c r="R120" i="15"/>
  <c r="T120" i="15" s="1"/>
  <c r="R119" i="15"/>
  <c r="T119" i="15" s="1"/>
  <c r="R118" i="15"/>
  <c r="T118" i="15" s="1"/>
  <c r="R117" i="15"/>
  <c r="T117" i="15" s="1"/>
  <c r="R116" i="15"/>
  <c r="T116" i="15" s="1"/>
  <c r="R115" i="15"/>
  <c r="T115" i="15" s="1"/>
  <c r="R114" i="15"/>
  <c r="T114" i="15" s="1"/>
  <c r="R113" i="15"/>
  <c r="T113" i="15" s="1"/>
  <c r="R112" i="15"/>
  <c r="T112" i="15" s="1"/>
  <c r="R111" i="15"/>
  <c r="T111" i="15" s="1"/>
  <c r="R110" i="15"/>
  <c r="T110" i="15" s="1"/>
  <c r="R109" i="15"/>
  <c r="T109" i="15" s="1"/>
  <c r="R108" i="15"/>
  <c r="T108" i="15" s="1"/>
  <c r="R107" i="15"/>
  <c r="T107" i="15" s="1"/>
  <c r="R106" i="15"/>
  <c r="T106" i="15" s="1"/>
  <c r="R105" i="15"/>
  <c r="T105" i="15" s="1"/>
  <c r="R104" i="15"/>
  <c r="T104" i="15" s="1"/>
  <c r="R103" i="15"/>
  <c r="T103" i="15" s="1"/>
  <c r="R102" i="15"/>
  <c r="T102" i="15" s="1"/>
  <c r="R101" i="15"/>
  <c r="T101" i="15" s="1"/>
  <c r="R100" i="15"/>
  <c r="T100" i="15" s="1"/>
  <c r="R99" i="15"/>
  <c r="T99" i="15" s="1"/>
  <c r="R98" i="15"/>
  <c r="T98" i="15" s="1"/>
  <c r="R97" i="15"/>
  <c r="T97" i="15" s="1"/>
  <c r="R96" i="15"/>
  <c r="T96" i="15" s="1"/>
  <c r="R95" i="15"/>
  <c r="T95" i="15" s="1"/>
  <c r="R94" i="15"/>
  <c r="T94" i="15" s="1"/>
  <c r="R93" i="15"/>
  <c r="T93" i="15" s="1"/>
  <c r="R92" i="15"/>
  <c r="T92" i="15" s="1"/>
  <c r="R91" i="15"/>
  <c r="T91" i="15" s="1"/>
  <c r="R90" i="15"/>
  <c r="T90" i="15" s="1"/>
  <c r="R89" i="15"/>
  <c r="T89" i="15" s="1"/>
  <c r="R88" i="15"/>
  <c r="T88" i="15" s="1"/>
  <c r="R87" i="15"/>
  <c r="T87" i="15" s="1"/>
  <c r="R86" i="15"/>
  <c r="T86" i="15" s="1"/>
  <c r="R85" i="15"/>
  <c r="T85" i="15" s="1"/>
  <c r="R84" i="15"/>
  <c r="T84" i="15" s="1"/>
  <c r="R83" i="15"/>
  <c r="T83" i="15" s="1"/>
  <c r="R82" i="15"/>
  <c r="T82" i="15" s="1"/>
  <c r="R81" i="15"/>
  <c r="T81" i="15" s="1"/>
  <c r="R80" i="15"/>
  <c r="T80" i="15" s="1"/>
  <c r="R79" i="15"/>
  <c r="T79" i="15" s="1"/>
  <c r="R78" i="15"/>
  <c r="T78" i="15" s="1"/>
  <c r="R77" i="15"/>
  <c r="T77" i="15" s="1"/>
  <c r="R76" i="15"/>
  <c r="T76" i="15" s="1"/>
  <c r="R75" i="15"/>
  <c r="T75" i="15" s="1"/>
  <c r="R74" i="15"/>
  <c r="T74" i="15" s="1"/>
  <c r="R73" i="15"/>
  <c r="T73" i="15" s="1"/>
  <c r="R72" i="15"/>
  <c r="T72" i="15" s="1"/>
  <c r="R71" i="15"/>
  <c r="T71" i="15" s="1"/>
  <c r="R70" i="15"/>
  <c r="T70" i="15" s="1"/>
  <c r="R69" i="15"/>
  <c r="T69" i="15" s="1"/>
  <c r="R68" i="15"/>
  <c r="T68" i="15" s="1"/>
  <c r="R67" i="15"/>
  <c r="T67" i="15" s="1"/>
  <c r="R66" i="15"/>
  <c r="T66" i="15" s="1"/>
  <c r="R65" i="15"/>
  <c r="T65" i="15" s="1"/>
  <c r="R64" i="15"/>
  <c r="T64" i="15" s="1"/>
  <c r="R63" i="15"/>
  <c r="T63" i="15" s="1"/>
  <c r="R62" i="15"/>
  <c r="T62" i="15" s="1"/>
  <c r="R61" i="15"/>
  <c r="T61" i="15" s="1"/>
  <c r="R60" i="15"/>
  <c r="T60" i="15" s="1"/>
  <c r="R59" i="15"/>
  <c r="T59" i="15" s="1"/>
  <c r="R58" i="15"/>
  <c r="T58" i="15" s="1"/>
  <c r="R57" i="15"/>
  <c r="T57" i="15" s="1"/>
  <c r="R56" i="15"/>
  <c r="T56" i="15" s="1"/>
  <c r="R55" i="15"/>
  <c r="T55" i="15" s="1"/>
  <c r="R54" i="15"/>
  <c r="T54" i="15" s="1"/>
  <c r="R53" i="15"/>
  <c r="T53" i="15" s="1"/>
  <c r="R52" i="15"/>
  <c r="T52" i="15" s="1"/>
  <c r="R51" i="15"/>
  <c r="T51" i="15" s="1"/>
  <c r="R50" i="15"/>
  <c r="T50" i="15" s="1"/>
  <c r="Q24" i="15"/>
  <c r="P24" i="15"/>
  <c r="O24" i="15"/>
  <c r="N24" i="15"/>
  <c r="M24" i="15"/>
  <c r="L24" i="15"/>
  <c r="K24" i="15"/>
  <c r="J24" i="15"/>
  <c r="I24" i="15"/>
  <c r="H24" i="15"/>
  <c r="G24" i="15"/>
  <c r="F24" i="15"/>
  <c r="E24" i="15"/>
  <c r="D24" i="15"/>
  <c r="C24" i="15"/>
  <c r="R23" i="15"/>
  <c r="Q23" i="15"/>
  <c r="O23" i="15"/>
  <c r="H23" i="15"/>
  <c r="G23" i="15"/>
  <c r="F23" i="15"/>
  <c r="E23" i="15"/>
  <c r="D23" i="15"/>
  <c r="B171"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A10" i="12"/>
  <c r="A8" i="12"/>
  <c r="A5" i="12"/>
  <c r="B11" i="9"/>
  <c r="B10" i="9"/>
  <c r="B9" i="9"/>
  <c r="B8" i="9"/>
  <c r="R24" i="15"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<sst xmlns="http://schemas.openxmlformats.org/spreadsheetml/2006/main" count="771" uniqueCount="551">
  <si>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</si>
  <si>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</si>
  <si>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</si>
  <si>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</si>
  <si>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</si>
  <si>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</si>
  <si>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</si>
  <si>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</si>
  <si>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</si>
  <si>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</si>
  <si>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</si>
  <si>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</si>
  <si>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</si>
  <si>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</si>
  <si>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</si>
  <si>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</si>
  <si>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</si>
  <si>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</si>
  <si>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</si>
  <si>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</si>
  <si>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</si>
  <si>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</si>
  <si>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</si>
  <si>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</si>
  <si>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</si>
  <si>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</si>
  <si>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</si>
  <si>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</si>
  <si>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</si>
  <si>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</si>
  <si>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</si>
  <si>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</si>
  <si>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</si>
  <si>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</si>
  <si>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</si>
  <si>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</si>
  <si>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</si>
  <si>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</si>
  <si>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</si>
  <si>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</si>
  <si>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</si>
  <si>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</si>
  <si>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</si>
  <si>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</si>
  <si>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</si>
  <si>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</si>
  <si>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</si>
  <si>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</si>
  <si>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</si>
  <si>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</si>
  <si>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</si>
  <si>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</si>
  <si>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</si>
  <si>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</si>
  <si>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</si>
  <si>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</si>
  <si>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</si>
  <si>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</si>
  <si>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</si>
  <si>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</si>
  <si>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</si>
  <si>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</si>
  <si>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</si>
  <si>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</si>
  <si>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</si>
  <si>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</si>
  <si>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</si>
  <si>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</si>
  <si>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</si>
  <si>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</si>
  <si>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</si>
  <si>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</si>
  <si>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</si>
  <si>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</si>
  <si>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</si>
  <si>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</si>
  <si>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</si>
  <si>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</si>
  <si>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</si>
  <si>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</si>
  <si>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</si>
  <si>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</si>
  <si>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</si>
  <si>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</si>
  <si>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</si>
  <si>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</si>
  <si>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</si>
  <si>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</si>
  <si>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</si>
  <si>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</si>
  <si>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</si>
  <si>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</si>
  <si>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</si>
  <si>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</si>
  <si>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</si>
  <si>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</si>
  <si>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</si>
  <si>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</si>
  <si>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</si>
  <si>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</si>
  <si>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</si>
  <si>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</si>
  <si>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</si>
  <si>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</si>
  <si>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</si>
  <si>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</si>
  <si>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</si>
  <si>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</si>
  <si>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</si>
  <si>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</si>
  <si>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</si>
  <si>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</si>
  <si>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</si>
  <si>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</si>
  <si>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</si>
  <si>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</si>
  <si>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</si>
  <si>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</si>
  <si>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</si>
  <si>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</si>
  <si>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</si>
  <si>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</si>
  <si>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</si>
  <si>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</si>
  <si>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</si>
  <si>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</si>
  <si>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</si>
  <si>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</si>
  <si>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</si>
  <si>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</si>
  <si>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</si>
  <si>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</si>
  <si>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</si>
  <si>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</si>
  <si>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</si>
  <si>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</si>
  <si>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</si>
  <si>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</si>
  <si>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</si>
  <si>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</si>
  <si>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</si>
  <si>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</si>
  <si>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</si>
  <si>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</si>
  <si>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</si>
  <si>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</si>
  <si>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</si>
  <si>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</si>
  <si>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</si>
  <si>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</si>
  <si>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</si>
  <si>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</si>
  <si>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</si>
  <si>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</si>
  <si>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</si>
  <si>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</si>
  <si>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</si>
  <si>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</si>
  <si>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</si>
  <si>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</si>
  <si>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</si>
  <si>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</si>
  <si>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</si>
  <si>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</si>
  <si>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</si>
  <si>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</si>
  <si>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</si>
  <si>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</si>
  <si>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</si>
  <si>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</si>
  <si>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</si>
  <si>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</si>
  <si>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</si>
  <si>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</si>
  <si>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</si>
  <si>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</si>
  <si>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</si>
  <si>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</si>
  <si>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</si>
  <si>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</si>
  <si>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</si>
  <si>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</si>
  <si>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</si>
  <si>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</si>
  <si>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</si>
  <si>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</si>
  <si>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</si>
  <si>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</si>
  <si>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</si>
  <si>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</si>
  <si>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</si>
  <si>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</si>
  <si>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</si>
  <si>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</si>
  <si>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</si>
  <si>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</si>
  <si>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</si>
  <si>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</si>
  <si>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</si>
  <si>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</si>
  <si>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</si>
  <si>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</si>
  <si>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</si>
  <si>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</si>
  <si>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</si>
  <si>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</si>
  <si>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</si>
  <si>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</si>
  <si>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</si>
  <si>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</si>
  <si>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</si>
  <si>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</si>
  <si>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</si>
  <si>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</si>
  <si>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</si>
  <si>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</si>
  <si>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</si>
  <si>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</si>
  <si>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</si>
  <si>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</si>
  <si>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</si>
  <si>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</si>
  <si>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</si>
  <si>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</si>
  <si>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</si>
  <si>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</si>
  <si>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</si>
  <si>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</si>
  <si>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</si>
  <si>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</si>
  <si>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</si>
  <si>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</si>
  <si>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</si>
  <si>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</si>
  <si>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</si>
  <si>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</si>
  <si>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</si>
  <si>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</si>
  <si>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</si>
  <si>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</si>
  <si>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</si>
  <si>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</si>
  <si>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</si>
  <si>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</si>
  <si>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</si>
  <si>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</si>
  <si>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</si>
  <si>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</si>
  <si>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</si>
  <si>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</si>
  <si>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</si>
  <si>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</si>
  <si>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</si>
  <si>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</si>
  <si>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</si>
  <si>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</si>
  <si>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</si>
  <si>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</si>
  <si>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</si>
  <si>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</si>
  <si>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</si>
  <si>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</si>
  <si>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</si>
  <si>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</si>
  <si>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</si>
  <si>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</si>
  <si>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</si>
  <si>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</si>
  <si>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</si>
  <si>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</si>
  <si>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</si>
  <si>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</si>
  <si>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</si>
  <si>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</si>
  <si>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</si>
  <si>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</si>
  <si>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</si>
  <si>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</si>
  <si>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</si>
  <si>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</si>
  <si>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</si>
  <si>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</si>
  <si>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</si>
  <si>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</si>
  <si>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</si>
  <si>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</si>
  <si>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</si>
  <si>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</si>
  <si>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</si>
  <si>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</si>
  <si>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</si>
  <si>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</si>
  <si>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</si>
  <si>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</si>
  <si>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</si>
  <si>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</si>
  <si>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</si>
  <si>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</si>
  <si>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</si>
  <si>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</si>
  <si>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</si>
  <si>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</si>
  <si>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</si>
  <si>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</si>
  <si>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</si>
  <si>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</si>
  <si>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</si>
  <si>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</si>
  <si>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</si>
  <si>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</si>
  <si>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</si>
  <si>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</si>
  <si>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</si>
  <si>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</si>
  <si>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</si>
  <si>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</si>
  <si>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</si>
  <si>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</si>
  <si>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</si>
  <si>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</si>
  <si>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</si>
  <si>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</si>
  <si>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</si>
  <si>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</si>
  <si>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</si>
  <si>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</si>
  <si>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</si>
  <si>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</si>
  <si>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</si>
  <si>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</si>
  <si>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</si>
  <si>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</si>
  <si>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</si>
  <si>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</si>
  <si>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</si>
  <si>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</si>
  <si>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</si>
  <si>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</si>
  <si>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</si>
  <si>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</si>
  <si>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</si>
  <si>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</si>
  <si>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</si>
  <si>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</si>
  <si>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</si>
  <si>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</si>
  <si>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</si>
  <si>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</si>
  <si>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</si>
  <si>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</si>
  <si>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</si>
  <si>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</si>
  <si>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</si>
  <si>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</si>
  <si>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</si>
  <si>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</si>
  <si>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</si>
  <si>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</si>
  <si>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</si>
  <si>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</si>
  <si>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</si>
  <si>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</si>
  <si>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</si>
  <si>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</si>
  <si>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</si>
  <si>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</si>
  <si>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</si>
  <si>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</si>
  <si>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</si>
  <si>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</si>
  <si>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</si>
  <si>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</si>
  <si>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</si>
  <si>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</si>
  <si>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</si>
  <si>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</si>
  <si>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</si>
  <si>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algebra (Vectors, matrices, eigenvalues,…)</t>
  </si>
  <si>
    <t>Differential equations (Ordinary &amp; partial)</t>
  </si>
  <si>
    <t>Statistics and probability 
(Distributions, confidence intervals, regression analysis,…)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</si>
  <si>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</si>
  <si>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</si>
  <si>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</si>
  <si>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</si>
  <si>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</si>
  <si>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</si>
  <si>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</si>
  <si>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</si>
  <si>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</si>
  <si>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</si>
  <si>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</si>
  <si>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</si>
  <si>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</si>
  <si>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Result</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</si>
  <si>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</si>
  <si>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</si>
  <si>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</si>
  <si>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</si>
  <si>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</si>
  <si>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</si>
  <si>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</si>
  <si>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</si>
  <si>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</si>
  <si>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</si>
  <si>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</si>
  <si>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t>Numerical Analysis and Programming</t>
  </si>
  <si>
    <t>Basic programming</t>
  </si>
  <si>
    <t>Electromagnetism</t>
  </si>
  <si>
    <t>Thermodynamics</t>
  </si>
  <si>
    <t>Solid Mechanics</t>
  </si>
  <si>
    <t>Electrical Engineering</t>
  </si>
  <si>
    <t>Fundamentals of Bioenergy</t>
  </si>
  <si>
    <t>Materials Science</t>
  </si>
  <si>
    <t>Circuit Theory</t>
  </si>
  <si>
    <t>Numerical algorithms</t>
  </si>
  <si>
    <t>Physics and Chemistry</t>
  </si>
  <si>
    <t>Classical mechanics</t>
  </si>
  <si>
    <t>General chemistry or biochemistry</t>
  </si>
  <si>
    <t>Advantageous competences</t>
  </si>
  <si>
    <t>Fluid Mechanics</t>
  </si>
  <si>
    <t>MSc Sustainable Energy – Technologies.</t>
  </si>
  <si>
    <t>Sustainable Energy - Technologies</t>
  </si>
  <si>
    <t>% Distribution of course content (estimated):</t>
  </si>
  <si>
    <r>
      <t xml:space="preserve">- In the rows below, course name, credits and grades should be provided in accordance with your transcript. The rightmost columns should be filled in providing a rough estimate of the course content in percentages.
- In the ‘Distribution of estimated course content (percentage)’ columns, only include major course contributions greater than or equal to 30%
- In 'Specific course description links', </t>
    </r>
    <r>
      <rPr>
        <b/>
        <i/>
        <sz val="9"/>
        <rFont val="Calibri"/>
        <family val="2"/>
        <scheme val="minor"/>
      </rPr>
      <t>only</t>
    </r>
    <r>
      <rPr>
        <i/>
        <sz val="9"/>
        <rFont val="Calibri"/>
        <family val="2"/>
        <scheme val="minor"/>
      </rPr>
      <t xml:space="preserve"> insert the </t>
    </r>
    <r>
      <rPr>
        <b/>
        <i/>
        <sz val="9"/>
        <rFont val="Calibri"/>
        <family val="2"/>
        <scheme val="minor"/>
      </rPr>
      <t>official links</t>
    </r>
    <r>
      <rPr>
        <i/>
        <sz val="9"/>
        <rFont val="Calibri"/>
        <family val="2"/>
        <scheme val="minor"/>
      </rPr>
      <t xml:space="preserve"> for the </t>
    </r>
    <r>
      <rPr>
        <b/>
        <i/>
        <sz val="9"/>
        <rFont val="Calibri"/>
        <family val="2"/>
        <scheme val="minor"/>
      </rPr>
      <t>courses that fall</t>
    </r>
    <r>
      <rPr>
        <i/>
        <sz val="9"/>
        <rFont val="Calibri"/>
        <family val="2"/>
        <scheme val="minor"/>
      </rPr>
      <t xml:space="preserve"> into at least one of the </t>
    </r>
    <r>
      <rPr>
        <b/>
        <i/>
        <sz val="9"/>
        <rFont val="Calibri"/>
        <family val="2"/>
        <scheme val="minor"/>
      </rPr>
      <t>categories</t>
    </r>
    <r>
      <rPr>
        <i/>
        <sz val="9"/>
        <rFont val="Calibri"/>
        <family val="2"/>
        <scheme val="minor"/>
      </rPr>
      <t xml:space="preserve"> from your home university if they are in </t>
    </r>
    <r>
      <rPr>
        <b/>
        <i/>
        <sz val="9"/>
        <rFont val="Calibri"/>
        <family val="2"/>
        <scheme val="minor"/>
      </rPr>
      <t>English</t>
    </r>
    <r>
      <rPr>
        <i/>
        <sz val="9"/>
        <rFont val="Calibri"/>
        <family val="2"/>
        <scheme val="minor"/>
      </rPr>
      <t xml:space="preserve">; otherwise, please </t>
    </r>
    <r>
      <rPr>
        <b/>
        <i/>
        <sz val="9"/>
        <rFont val="Calibri"/>
        <family val="2"/>
        <scheme val="minor"/>
      </rPr>
      <t>upload a separate PDF file</t>
    </r>
    <r>
      <rPr>
        <i/>
        <sz val="9"/>
        <rFont val="Calibri"/>
        <family val="2"/>
        <scheme val="minor"/>
      </rPr>
      <t xml:space="preserve"> for the courses that fall into the categories.
- Only include contributions where the subject(s) are being taught as distinguished from merely being used
- Be sure to input </t>
    </r>
    <r>
      <rPr>
        <b/>
        <i/>
        <sz val="9"/>
        <rFont val="Calibri"/>
        <family val="2"/>
        <scheme val="minor"/>
      </rPr>
      <t>only</t>
    </r>
    <r>
      <rPr>
        <i/>
        <sz val="9"/>
        <rFont val="Calibri"/>
        <family val="2"/>
        <scheme val="minor"/>
      </rPr>
      <t xml:space="preserve"> numerical values and use a comma to seperate the decimals.
- Enter </t>
    </r>
    <r>
      <rPr>
        <b/>
        <i/>
        <sz val="9"/>
        <rFont val="Calibri"/>
        <family val="2"/>
        <scheme val="minor"/>
      </rPr>
      <t>all</t>
    </r>
    <r>
      <rPr>
        <i/>
        <sz val="9"/>
        <rFont val="Calibri"/>
        <family val="2"/>
        <scheme val="minor"/>
      </rPr>
      <t xml:space="preserve"> completed courses from your BSc studies.
- Any PASS/FAIL courses should be written separately in the designated field below the list of graded courses. In case you have not finished your BSc yet, write the ongoing courses in the field at the bottom of the sheet.</t>
    </r>
  </si>
  <si>
    <t>Credits (original)</t>
  </si>
  <si>
    <t>Grade (original)</t>
  </si>
  <si>
    <t>sum (ECTS estimate):</t>
  </si>
  <si>
    <t>Sum (ECTS estimate):</t>
  </si>
  <si>
    <r>
      <t xml:space="preserve">Specific course description links (if availabe in EN)
</t>
    </r>
    <r>
      <rPr>
        <b/>
        <i/>
        <u/>
        <sz val="9"/>
        <color theme="1"/>
        <rFont val="Calibri"/>
        <family val="2"/>
        <scheme val="minor"/>
      </rPr>
      <t>only use if the course falls into the categories mentioned</t>
    </r>
  </si>
  <si>
    <t>Comments (if any)</t>
  </si>
  <si>
    <t>https://kurser.dtu.dk/course/2024-2025/01034</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</si>
  <si>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</si>
  <si>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</si>
  <si>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</si>
  <si>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</si>
  <si>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</si>
  <si>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</si>
  <si>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</si>
  <si>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</si>
  <si>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</si>
  <si>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</si>
  <si>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</si>
  <si>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</si>
  <si>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</si>
  <si>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</si>
  <si>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</si>
  <si>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</si>
  <si>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</si>
  <si>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</si>
  <si>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</si>
  <si>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Completed 'Pass/Fail' Courses</t>
  </si>
  <si>
    <t>Ongoing Courses</t>
  </si>
  <si>
    <t>Mathematics</t>
  </si>
  <si>
    <t>Numerical Analysis</t>
  </si>
  <si>
    <t>Linear algebra</t>
  </si>
  <si>
    <t>Differential equations</t>
  </si>
  <si>
    <t>Statistics and probability</t>
  </si>
  <si>
    <t>Fluid mechanics</t>
  </si>
  <si>
    <t>Solid mechanics</t>
  </si>
  <si>
    <t>Electrical engineering</t>
  </si>
  <si>
    <t>Materials science</t>
  </si>
  <si>
    <t>Fundamentals of bioenergy</t>
  </si>
  <si>
    <t>Circuit theory</t>
  </si>
  <si>
    <t>https://kurser.dtu.dk/course/2024-2025/10063</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</si>
  <si>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</si>
  <si>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</si>
  <si>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</si>
  <si>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</si>
  <si>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</si>
  <si>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</si>
  <si>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</si>
  <si>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</si>
  <si>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</si>
  <si>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</si>
  <si>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</si>
  <si>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</si>
  <si>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Lowest possible grade for passing a course at your home university</t>
  </si>
  <si>
    <t>Prerequisites GPA:</t>
  </si>
  <si>
    <t>Maximum possible grade at your home university</t>
  </si>
  <si>
    <t>Advanced Engineering Mathematics 1</t>
  </si>
  <si>
    <t>Physics 1</t>
  </si>
  <si>
    <t>https://kurser.dtu.dk/course/2024-2025/10060</t>
  </si>
  <si>
    <t>Mechanical engineering practice</t>
  </si>
  <si>
    <t>Manufacturing Technology and Operations Management</t>
  </si>
  <si>
    <t>https://kurser.dtu.dk/course/2024-2025/10062</t>
  </si>
  <si>
    <t>Strength of materials 1</t>
  </si>
  <si>
    <t>Introduction to Mathematical Statistics</t>
  </si>
  <si>
    <t>https://kurser.dtu.dk/course/2024-2025/10064</t>
  </si>
  <si>
    <t>Basic fluid mechanics</t>
  </si>
  <si>
    <t>https://kurser.dtu.dk/course/2024-2025/10065</t>
  </si>
  <si>
    <t>Strength of materials 2</t>
  </si>
  <si>
    <t>https://kurser.dtu.dk/course/2024-2025/10066</t>
  </si>
  <si>
    <t>Engineering design and problem solving</t>
  </si>
  <si>
    <t>https://kurser.dtu.dk/course/2024-2025/10067</t>
  </si>
  <si>
    <t>Principles of naval architecture and offshore engineering 1</t>
  </si>
  <si>
    <t>Heat transfer</t>
  </si>
  <si>
    <t>https://kurser.dtu.dk/course/2024-2025/10069</t>
  </si>
  <si>
    <t>Introduction to programming and data processing</t>
  </si>
  <si>
    <t>https://kurser.dtu.dk/course/2024-2025/10070</t>
  </si>
  <si>
    <t>Python</t>
  </si>
  <si>
    <t>Advanced Engineering Mathematics 2</t>
  </si>
  <si>
    <t>https://kurser.dtu.dk/course/2024-2025/10071</t>
  </si>
  <si>
    <t>Machine elements - basics</t>
  </si>
  <si>
    <t>Materials science for mechanical engineers</t>
  </si>
  <si>
    <t>https://kurser.dtu.dk/course/2024-2025/10073</t>
  </si>
  <si>
    <t>Automation, components and systems</t>
  </si>
  <si>
    <t>Project work</t>
  </si>
  <si>
    <t>Group work (six persons)</t>
  </si>
  <si>
    <t>Mechanical vibrations</t>
  </si>
  <si>
    <t>https://kurser.dtu.dk/course/2024-2025/10076</t>
  </si>
  <si>
    <t>Linear control design 1</t>
  </si>
  <si>
    <t>Product design and documentation</t>
  </si>
  <si>
    <t>https://kurser.dtu.dk/course/2024-2025/10078</t>
  </si>
  <si>
    <t>Water and environmental management</t>
  </si>
  <si>
    <t>https://kurser.dtu.dk/course/2024-2025/10079</t>
  </si>
  <si>
    <t>Fundamental Chemistry</t>
  </si>
  <si>
    <t>Theory of Science in Engineering</t>
  </si>
  <si>
    <t>Introduction to Numerical Algorithms</t>
  </si>
  <si>
    <t>https://kurser.dtu.dk/course/2024-2025/10082</t>
  </si>
  <si>
    <t>Bachelor thesis</t>
  </si>
  <si>
    <t>Done individually</t>
  </si>
  <si>
    <t xml:space="preserve"> </t>
  </si>
  <si>
    <t>Have you ever had a DTU student number?</t>
  </si>
  <si>
    <t>If yes, please state your DTU student number.</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</si>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</sst>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9">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sz val="10"/>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b/>
      <i/>
      <sz val="10"/>
      <color theme="3"/>
      <name val="Calibri"/>
      <family val="2"/>
      <scheme val="minor"/>
    </font>
    <font>
      <sz val="22"/>
      <color theme="0"/>
      <name val="Calibri"/>
      <family val="2"/>
      <scheme val="minor"/>
    </font>
    <font>
      <u/>
      <sz val="11"/>
      <color rgb="FF000000"/>
      <name val="Calibri"/>
      <family val="2"/>
      <scheme val="minor"/>
    </font>
    <font>
      <sz val="11"/>
      <color rgb="FF000000"/>
      <name val="Calibri"/>
      <family val="2"/>
      <scheme val="minor"/>
    </font>
    <font>
      <b/>
      <sz val="11"/>
      <color theme="3"/>
      <name val="Calibri"/>
      <family val="2"/>
      <scheme val="minor"/>
    </font>
    <font>
      <i/>
      <sz val="9"/>
      <name val="Calibri"/>
      <family val="2"/>
      <scheme val="minor"/>
    </font>
    <font>
      <b/>
      <i/>
      <sz val="9"/>
      <name val="Calibri"/>
      <family val="2"/>
      <scheme val="minor"/>
    </font>
    <font>
      <b/>
      <i/>
      <sz val="11"/>
      <color theme="1"/>
      <name val="Calibri"/>
      <family val="2"/>
      <scheme val="minor"/>
    </font>
    <font>
      <b/>
      <i/>
      <u/>
      <sz val="9"/>
      <color theme="1"/>
      <name val="Calibri"/>
      <family val="2"/>
      <scheme val="minor"/>
    </font>
    <font>
      <sz val="11"/>
      <color theme="1"/>
      <name val="Aptos"/>
      <family val="2"/>
    </font>
    <font>
      <b/>
      <i/>
      <sz val="10"/>
      <color rgb="FFFF0000"/>
      <name val="Calibri"/>
      <family val="2"/>
      <scheme val="minor"/>
    </font>
    <font>
      <sz val="11"/>
      <color theme="0"/>
      <name val="Calibri"/>
      <family val="2"/>
      <scheme val="minor"/>
    </font>
    <font>
      <sz val="11"/>
      <color theme="1"/>
      <name val="Calibri"/>
      <family val="2"/>
      <scheme val="minor"/>
    </font>
    <font>
      <sz val="10"/>
      <name val="Calibri"/>
      <family val="2"/>
      <scheme val="minor"/>
    </font>
    <font>
      <b/>
      <sz val="11"/>
      <color rgb="FF000000"/>
      <name val="Calibri"/>
      <family val="2"/>
      <scheme val="minor"/>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theme="6" tint="-0.499984740745262"/>
        <bgColor indexed="64"/>
      </patternFill>
    </fill>
    <fill>
      <patternFill patternType="solid">
        <fgColor rgb="FFFFFF00"/>
        <bgColor indexed="64"/>
      </patternFill>
    </fill>
    <fill>
      <patternFill patternType="solid">
        <fgColor rgb="FFFFCC99"/>
        <bgColor indexed="64"/>
      </patternFill>
    </fill>
  </fills>
  <borders count="11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rgb="FF7F7F7F"/>
      </left>
      <right style="thin">
        <color rgb="FF7F7F7F"/>
      </right>
      <top/>
      <bottom style="thin">
        <color rgb="FF7F7F7F"/>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rgb="FF7F7F7F"/>
      </left>
      <right/>
      <top style="thin">
        <color rgb="FF7F7F7F"/>
      </top>
      <bottom style="thin">
        <color theme="0" tint="-0.499984740745262"/>
      </bottom>
      <diagonal/>
    </border>
    <border>
      <left/>
      <right/>
      <top style="thin">
        <color rgb="FF7F7F7F"/>
      </top>
      <bottom style="thin">
        <color theme="0" tint="-0.499984740745262"/>
      </bottom>
      <diagonal/>
    </border>
    <border>
      <left/>
      <right style="medium">
        <color indexed="64"/>
      </right>
      <top style="thin">
        <color rgb="FF7F7F7F"/>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thin">
        <color indexed="64"/>
      </left>
      <right/>
      <top style="thin">
        <color indexed="64"/>
      </top>
      <bottom style="thin">
        <color theme="0" tint="-0.499984740745262"/>
      </bottom>
      <diagonal/>
    </border>
    <border>
      <left style="thin">
        <color indexed="64"/>
      </left>
      <right style="thin">
        <color rgb="FF7F7F7F"/>
      </right>
      <top style="thin">
        <color theme="0" tint="-0.499984740745262"/>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rgb="FF7F7F7F"/>
      </top>
      <bottom style="thin">
        <color rgb="FF7F7F7F"/>
      </bottom>
      <diagonal/>
    </border>
    <border>
      <left/>
      <right style="medium">
        <color indexed="64"/>
      </right>
      <top style="thin">
        <color rgb="FF7F7F7F"/>
      </top>
      <bottom style="thin">
        <color rgb="FF7F7F7F"/>
      </bottom>
      <diagonal/>
    </border>
    <border>
      <left/>
      <right style="thin">
        <color indexed="64"/>
      </right>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bottom style="medium">
        <color indexed="64"/>
      </bottom>
      <diagonal/>
    </border>
    <border>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medium">
        <color indexed="64"/>
      </left>
      <right style="medium">
        <color indexed="64"/>
      </right>
      <top/>
      <bottom style="medium">
        <color indexed="64"/>
      </bottom>
      <diagonal/>
    </border>
    <border>
      <left style="thin">
        <color rgb="FF7F7F7F"/>
      </left>
      <right style="medium">
        <color indexed="64"/>
      </right>
      <top/>
      <bottom style="thin">
        <color rgb="FF7F7F7F"/>
      </bottom>
      <diagonal/>
    </border>
    <border>
      <left/>
      <right style="thin">
        <color rgb="FF7F7F7F"/>
      </right>
      <top/>
      <bottom style="thin">
        <color rgb="FF7F7F7F"/>
      </bottom>
      <diagonal/>
    </border>
    <border>
      <left style="thin">
        <color indexed="64"/>
      </left>
      <right style="thin">
        <color indexed="64"/>
      </right>
      <top/>
      <bottom style="thin">
        <color rgb="FF7F7F7F"/>
      </bottom>
      <diagonal/>
    </border>
    <border>
      <left style="thin">
        <color rgb="FF7F7F7F"/>
      </left>
      <right/>
      <top/>
      <bottom/>
      <diagonal/>
    </border>
    <border>
      <left/>
      <right style="thin">
        <color rgb="FF7F7F7F"/>
      </right>
      <top/>
      <bottom/>
      <diagonal/>
    </border>
    <border>
      <left/>
      <right style="thin">
        <color indexed="64"/>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thin">
        <color rgb="FF7F7F7F"/>
      </left>
      <right style="medium">
        <color indexed="64"/>
      </right>
      <top/>
      <bottom style="medium">
        <color indexed="64"/>
      </bottom>
      <diagonal/>
    </border>
    <border>
      <left style="thin">
        <color rgb="FF7F7F7F"/>
      </left>
      <right style="thin">
        <color rgb="FF7F7F7F"/>
      </right>
      <top/>
      <bottom style="medium">
        <color indexed="64"/>
      </bottom>
      <diagonal/>
    </border>
    <border>
      <left style="thin">
        <color theme="3"/>
      </left>
      <right/>
      <top style="thin">
        <color theme="3"/>
      </top>
      <bottom style="thin">
        <color theme="3"/>
      </bottom>
      <diagonal/>
    </border>
    <border>
      <left style="thin">
        <color theme="3"/>
      </left>
      <right/>
      <top style="thin">
        <color theme="3"/>
      </top>
      <bottom style="medium">
        <color indexed="64"/>
      </bottom>
      <diagonal/>
    </border>
    <border>
      <left style="thin">
        <color theme="3"/>
      </left>
      <right style="medium">
        <color indexed="64"/>
      </right>
      <top style="thin">
        <color theme="3"/>
      </top>
      <bottom style="thin">
        <color theme="3"/>
      </bottom>
      <diagonal/>
    </border>
    <border>
      <left style="thin">
        <color theme="3"/>
      </left>
      <right style="medium">
        <color indexed="64"/>
      </right>
      <top style="thin">
        <color theme="3"/>
      </top>
      <bottom style="medium">
        <color indexed="64"/>
      </bottom>
      <diagonal/>
    </border>
  </borders>
  <cellStyleXfs count="6">
    <xf numFmtId="0" fontId="0" fillId="0" borderId="0"/>
    <xf numFmtId="0" fontId="5" fillId="2" borderId="3" applyNumberFormat="0" applyAlignment="0">
      <protection locked="0"/>
    </xf>
    <xf numFmtId="0" fontId="3" fillId="3" borderId="3" applyNumberFormat="0" applyAlignment="0"/>
    <xf numFmtId="0" fontId="11" fillId="0" borderId="0" applyNumberFormat="0" applyFill="0" applyBorder="0" applyAlignment="0" applyProtection="0"/>
    <xf numFmtId="0" fontId="28" fillId="3" borderId="22" applyNumberFormat="0" applyAlignment="0" applyProtection="0"/>
    <xf numFmtId="9" fontId="56" fillId="0" borderId="0" applyFont="0" applyFill="0" applyBorder="0" applyAlignment="0" applyProtection="0"/>
  </cellStyleXfs>
  <cellXfs count="375">
    <xf numFmtId="0" fontId="0" fillId="0" borderId="0" xfId="0"/>
    <xf numFmtId="0" fontId="1" fillId="0" borderId="0" xfId="0" applyFont="1" applyProtection="1">
      <protection hidden="1"/>
    </xf>
    <xf numFmtId="0" fontId="7"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9"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10" fillId="0" borderId="6" xfId="0" applyFont="1" applyBorder="1" applyAlignment="1" applyProtection="1">
      <alignment vertical="center"/>
      <protection hidden="1"/>
    </xf>
    <xf numFmtId="0" fontId="18" fillId="0" borderId="0" xfId="0" applyFont="1" applyAlignment="1" applyProtection="1">
      <alignment horizontal="left" vertical="top" wrapText="1"/>
      <protection hidden="1"/>
    </xf>
    <xf numFmtId="164" fontId="0" fillId="0" borderId="0" xfId="0" applyNumberFormat="1" applyProtection="1">
      <protection hidden="1"/>
    </xf>
    <xf numFmtId="0" fontId="22" fillId="0" borderId="0" xfId="0" applyFont="1" applyProtection="1">
      <protection hidden="1"/>
    </xf>
    <xf numFmtId="0" fontId="14" fillId="0" borderId="0" xfId="0" applyFont="1" applyAlignment="1" applyProtection="1">
      <alignment vertical="top"/>
      <protection hidden="1"/>
    </xf>
    <xf numFmtId="0" fontId="19" fillId="0" borderId="0" xfId="0" applyFont="1" applyAlignment="1" applyProtection="1">
      <alignment vertical="top" wrapText="1"/>
      <protection hidden="1"/>
    </xf>
    <xf numFmtId="0" fontId="22" fillId="0" borderId="0" xfId="0" applyFont="1" applyAlignment="1" applyProtection="1">
      <alignment horizontal="center"/>
      <protection hidden="1"/>
    </xf>
    <xf numFmtId="0" fontId="0" fillId="0" borderId="7" xfId="0" applyBorder="1"/>
    <xf numFmtId="0" fontId="1" fillId="0" borderId="0" xfId="0" applyFont="1" applyAlignment="1">
      <alignment horizontal="center"/>
    </xf>
    <xf numFmtId="0" fontId="5" fillId="2" borderId="3" xfId="1">
      <protection locked="0"/>
    </xf>
    <xf numFmtId="0" fontId="5" fillId="2" borderId="3" xfId="1" applyAlignment="1">
      <alignment horizontal="right"/>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18" fillId="0" borderId="10" xfId="0" applyFont="1" applyBorder="1" applyAlignment="1" applyProtection="1">
      <alignment horizontal="left" vertical="top" wrapText="1"/>
      <protection hidden="1"/>
    </xf>
    <xf numFmtId="0" fontId="0" fillId="0" borderId="35" xfId="0" applyBorder="1" applyProtection="1">
      <protection hidden="1"/>
    </xf>
    <xf numFmtId="0" fontId="0" fillId="0" borderId="36" xfId="0" applyBorder="1" applyProtection="1">
      <protection hidden="1"/>
    </xf>
    <xf numFmtId="0" fontId="0" fillId="0" borderId="10" xfId="0" applyBorder="1" applyProtection="1">
      <protection hidden="1"/>
    </xf>
    <xf numFmtId="0" fontId="5" fillId="2" borderId="37" xfId="1" applyBorder="1">
      <protection locked="0"/>
    </xf>
    <xf numFmtId="0" fontId="7" fillId="0" borderId="38" xfId="0" applyFont="1" applyBorder="1" applyProtection="1">
      <protection hidden="1"/>
    </xf>
    <xf numFmtId="0" fontId="0" fillId="0" borderId="38" xfId="0" applyBorder="1" applyProtection="1">
      <protection hidden="1"/>
    </xf>
    <xf numFmtId="0" fontId="1" fillId="0" borderId="38" xfId="0" applyFont="1" applyBorder="1" applyProtection="1">
      <protection hidden="1"/>
    </xf>
    <xf numFmtId="0" fontId="23" fillId="0" borderId="38" xfId="0" applyFont="1" applyBorder="1" applyProtection="1">
      <protection hidden="1"/>
    </xf>
    <xf numFmtId="0" fontId="0" fillId="0" borderId="40" xfId="0" applyBorder="1" applyProtection="1">
      <protection hidden="1"/>
    </xf>
    <xf numFmtId="0" fontId="0" fillId="0" borderId="12" xfId="0" applyBorder="1" applyProtection="1">
      <protection hidden="1"/>
    </xf>
    <xf numFmtId="0" fontId="0" fillId="0" borderId="40" xfId="0" applyBorder="1"/>
    <xf numFmtId="0" fontId="18" fillId="0" borderId="12" xfId="0" applyFont="1" applyBorder="1" applyAlignment="1" applyProtection="1">
      <alignment horizontal="left" vertical="top" wrapText="1"/>
      <protection hidden="1"/>
    </xf>
    <xf numFmtId="0" fontId="0" fillId="0" borderId="45" xfId="0" applyBorder="1" applyProtection="1">
      <protection hidden="1"/>
    </xf>
    <xf numFmtId="0" fontId="0" fillId="0" borderId="44" xfId="0" applyBorder="1" applyProtection="1">
      <protection hidden="1"/>
    </xf>
    <xf numFmtId="0" fontId="7" fillId="0" borderId="43" xfId="0" applyFont="1" applyBorder="1" applyProtection="1">
      <protection hidden="1"/>
    </xf>
    <xf numFmtId="0" fontId="0" fillId="0" borderId="43" xfId="0" applyBorder="1" applyProtection="1">
      <protection hidden="1"/>
    </xf>
    <xf numFmtId="0" fontId="1" fillId="0" borderId="43" xfId="0" applyFont="1" applyBorder="1" applyProtection="1">
      <protection hidden="1"/>
    </xf>
    <xf numFmtId="0" fontId="7" fillId="0" borderId="47" xfId="0" applyFont="1" applyBorder="1" applyProtection="1">
      <protection hidden="1"/>
    </xf>
    <xf numFmtId="0" fontId="0" fillId="0" borderId="48" xfId="0" applyBorder="1" applyProtection="1">
      <protection hidden="1"/>
    </xf>
    <xf numFmtId="0" fontId="1" fillId="0" borderId="48" xfId="0" applyFont="1" applyBorder="1" applyProtection="1">
      <protection hidden="1"/>
    </xf>
    <xf numFmtId="0" fontId="0" fillId="0" borderId="49" xfId="0" applyBorder="1" applyProtection="1">
      <protection hidden="1"/>
    </xf>
    <xf numFmtId="0" fontId="0" fillId="0" borderId="50" xfId="0" applyBorder="1" applyProtection="1">
      <protection hidden="1"/>
    </xf>
    <xf numFmtId="0" fontId="5" fillId="2" borderId="51" xfId="1" applyBorder="1">
      <protection locked="0"/>
    </xf>
    <xf numFmtId="0" fontId="0" fillId="0" borderId="42" xfId="0" applyBorder="1" applyProtection="1">
      <protection hidden="1"/>
    </xf>
    <xf numFmtId="0" fontId="21" fillId="0" borderId="52" xfId="0" applyFont="1" applyBorder="1" applyProtection="1">
      <protection hidden="1"/>
    </xf>
    <xf numFmtId="0" fontId="0" fillId="0" borderId="53" xfId="0" applyBorder="1" applyProtection="1">
      <protection hidden="1"/>
    </xf>
    <xf numFmtId="0" fontId="11" fillId="0" borderId="0" xfId="3" applyBorder="1" applyProtection="1">
      <protection locked="0"/>
    </xf>
    <xf numFmtId="0" fontId="29" fillId="0" borderId="5" xfId="0" applyFont="1" applyBorder="1" applyProtection="1">
      <protection hidden="1"/>
    </xf>
    <xf numFmtId="0" fontId="9" fillId="0" borderId="60" xfId="0" applyFont="1" applyBorder="1" applyAlignment="1" applyProtection="1">
      <alignment vertical="center"/>
      <protection hidden="1"/>
    </xf>
    <xf numFmtId="0" fontId="0" fillId="0" borderId="61" xfId="0" applyBorder="1" applyProtection="1">
      <protection hidden="1"/>
    </xf>
    <xf numFmtId="0" fontId="0" fillId="0" borderId="61" xfId="0" applyBorder="1" applyAlignment="1" applyProtection="1">
      <alignment horizontal="right" vertical="center"/>
      <protection hidden="1"/>
    </xf>
    <xf numFmtId="0" fontId="5" fillId="2" borderId="62" xfId="1" applyBorder="1">
      <protection locked="0"/>
    </xf>
    <xf numFmtId="0" fontId="0" fillId="0" borderId="63" xfId="0" applyBorder="1" applyProtection="1">
      <protection hidden="1"/>
    </xf>
    <xf numFmtId="0" fontId="0" fillId="0" borderId="58" xfId="0" applyBorder="1" applyProtection="1">
      <protection hidden="1"/>
    </xf>
    <xf numFmtId="0" fontId="0" fillId="0" borderId="64" xfId="0" applyBorder="1" applyProtection="1">
      <protection hidden="1"/>
    </xf>
    <xf numFmtId="0" fontId="0" fillId="0" borderId="23" xfId="0" applyBorder="1" applyProtection="1">
      <protection hidden="1"/>
    </xf>
    <xf numFmtId="0" fontId="1" fillId="0" borderId="65" xfId="0" applyFont="1" applyBorder="1" applyProtection="1">
      <protection hidden="1"/>
    </xf>
    <xf numFmtId="0" fontId="1" fillId="0" borderId="69" xfId="0" applyFont="1" applyBorder="1" applyProtection="1">
      <protection hidden="1"/>
    </xf>
    <xf numFmtId="0" fontId="0" fillId="0" borderId="59" xfId="0" applyBorder="1" applyProtection="1">
      <protection hidden="1"/>
    </xf>
    <xf numFmtId="0" fontId="0" fillId="0" borderId="6" xfId="0" applyBorder="1"/>
    <xf numFmtId="0" fontId="0" fillId="0" borderId="10" xfId="0" applyBorder="1"/>
    <xf numFmtId="0" fontId="0" fillId="0" borderId="12" xfId="0" applyBorder="1"/>
    <xf numFmtId="0" fontId="20" fillId="0" borderId="6" xfId="0" applyFont="1" applyBorder="1" applyAlignment="1">
      <alignment horizontal="left" vertical="top" wrapText="1"/>
    </xf>
    <xf numFmtId="0" fontId="18" fillId="0" borderId="0" xfId="0" applyFont="1" applyAlignment="1">
      <alignment horizontal="left" vertical="top" wrapText="1"/>
    </xf>
    <xf numFmtId="0" fontId="18" fillId="0" borderId="7" xfId="0" applyFont="1" applyBorder="1" applyAlignment="1">
      <alignment horizontal="left" vertical="top" wrapText="1"/>
    </xf>
    <xf numFmtId="0" fontId="0" fillId="0" borderId="23"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20" fillId="0" borderId="4" xfId="0" applyFont="1" applyBorder="1" applyAlignment="1">
      <alignment horizontal="left" vertical="top" wrapText="1"/>
    </xf>
    <xf numFmtId="0" fontId="0" fillId="0" borderId="5" xfId="0" applyBorder="1"/>
    <xf numFmtId="0" fontId="0" fillId="0" borderId="2" xfId="0" applyBorder="1"/>
    <xf numFmtId="0" fontId="0" fillId="0" borderId="74" xfId="0" applyBorder="1" applyAlignment="1">
      <alignment horizontal="left" vertical="top" wrapText="1"/>
    </xf>
    <xf numFmtId="0" fontId="5" fillId="2" borderId="14" xfId="1" applyBorder="1">
      <protection locked="0"/>
    </xf>
    <xf numFmtId="0" fontId="0" fillId="0" borderId="30" xfId="0" applyBorder="1"/>
    <xf numFmtId="0" fontId="0" fillId="0" borderId="61" xfId="0" applyBorder="1" applyAlignment="1" applyProtection="1">
      <alignment horizontal="center" vertical="center"/>
      <protection hidden="1"/>
    </xf>
    <xf numFmtId="164" fontId="38" fillId="3" borderId="46" xfId="2" applyNumberFormat="1" applyFont="1" applyBorder="1" applyProtection="1">
      <protection hidden="1"/>
    </xf>
    <xf numFmtId="0" fontId="46" fillId="0" borderId="0" xfId="0" applyFont="1"/>
    <xf numFmtId="0" fontId="47" fillId="0" borderId="0" xfId="0" applyFont="1"/>
    <xf numFmtId="0" fontId="4" fillId="0" borderId="0" xfId="0" applyFont="1" applyAlignment="1" applyProtection="1">
      <alignment horizontal="center"/>
      <protection hidden="1"/>
    </xf>
    <xf numFmtId="0" fontId="49" fillId="8" borderId="16" xfId="0" quotePrefix="1" applyFont="1" applyFill="1" applyBorder="1" applyAlignment="1" applyProtection="1">
      <alignment horizontal="left" vertical="center" wrapText="1"/>
      <protection hidden="1"/>
    </xf>
    <xf numFmtId="0" fontId="1" fillId="0" borderId="0" xfId="0" applyFont="1" applyAlignment="1" applyProtection="1">
      <alignment textRotation="90" wrapText="1"/>
      <protection hidden="1"/>
    </xf>
    <xf numFmtId="0" fontId="51" fillId="0" borderId="73" xfId="0" applyFont="1" applyBorder="1" applyAlignment="1" applyProtection="1">
      <alignment horizontal="right"/>
      <protection hidden="1"/>
    </xf>
    <xf numFmtId="164" fontId="3" fillId="3" borderId="3" xfId="2" applyNumberFormat="1" applyProtection="1">
      <protection hidden="1"/>
    </xf>
    <xf numFmtId="0" fontId="51" fillId="0" borderId="80" xfId="0" applyFont="1" applyBorder="1" applyAlignment="1" applyProtection="1">
      <alignment horizontal="right"/>
      <protection hidden="1"/>
    </xf>
    <xf numFmtId="0" fontId="51" fillId="0" borderId="82" xfId="0" applyFont="1" applyBorder="1" applyAlignment="1" applyProtection="1">
      <alignment horizontal="center" wrapText="1"/>
      <protection hidden="1"/>
    </xf>
    <xf numFmtId="0" fontId="51" fillId="0" borderId="82" xfId="0" applyFont="1" applyBorder="1" applyAlignment="1" applyProtection="1">
      <alignment horizontal="center" vertical="center"/>
      <protection hidden="1"/>
    </xf>
    <xf numFmtId="0" fontId="5" fillId="2" borderId="81" xfId="1" applyBorder="1">
      <protection locked="0"/>
    </xf>
    <xf numFmtId="0" fontId="5" fillId="2" borderId="8" xfId="1" applyBorder="1">
      <protection locked="0"/>
    </xf>
    <xf numFmtId="0" fontId="3" fillId="3" borderId="81" xfId="2" applyBorder="1" applyProtection="1">
      <protection hidden="1"/>
    </xf>
    <xf numFmtId="0" fontId="15" fillId="0" borderId="83" xfId="0" applyFont="1" applyBorder="1" applyProtection="1">
      <protection locked="0" hidden="1"/>
    </xf>
    <xf numFmtId="0" fontId="5" fillId="2" borderId="13" xfId="1" applyBorder="1">
      <protection locked="0"/>
    </xf>
    <xf numFmtId="0" fontId="3" fillId="3" borderId="84" xfId="2" applyBorder="1" applyProtection="1">
      <protection hidden="1"/>
    </xf>
    <xf numFmtId="0" fontId="15" fillId="0" borderId="85" xfId="0" applyFont="1" applyBorder="1" applyProtection="1">
      <protection locked="0" hidden="1"/>
    </xf>
    <xf numFmtId="0" fontId="4" fillId="0" borderId="0" xfId="0" applyFont="1"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1" fillId="0" borderId="4" xfId="0" applyFont="1" applyBorder="1" applyProtection="1">
      <protection hidden="1"/>
    </xf>
    <xf numFmtId="0" fontId="1" fillId="0" borderId="5" xfId="0" applyFont="1" applyBorder="1" applyProtection="1">
      <protection hidden="1"/>
    </xf>
    <xf numFmtId="0" fontId="5" fillId="5" borderId="86" xfId="1" applyFill="1" applyBorder="1">
      <protection locked="0"/>
    </xf>
    <xf numFmtId="0" fontId="0" fillId="5" borderId="87" xfId="0" applyFill="1" applyBorder="1" applyProtection="1">
      <protection locked="0"/>
    </xf>
    <xf numFmtId="0" fontId="39" fillId="5" borderId="87" xfId="0" applyFont="1" applyFill="1" applyBorder="1" applyProtection="1">
      <protection locked="0"/>
    </xf>
    <xf numFmtId="0" fontId="5" fillId="5" borderId="88" xfId="1" applyFill="1" applyBorder="1">
      <protection locked="0"/>
    </xf>
    <xf numFmtId="0" fontId="0" fillId="5" borderId="89" xfId="0" applyFill="1" applyBorder="1" applyProtection="1">
      <protection locked="0"/>
    </xf>
    <xf numFmtId="0" fontId="39" fillId="5" borderId="89" xfId="0" applyFont="1" applyFill="1" applyBorder="1" applyProtection="1">
      <protection locked="0"/>
    </xf>
    <xf numFmtId="0" fontId="0" fillId="0" borderId="94" xfId="0" applyBorder="1" applyProtection="1">
      <protection hidden="1"/>
    </xf>
    <xf numFmtId="0" fontId="5" fillId="5" borderId="95" xfId="1" applyFill="1" applyBorder="1">
      <protection locked="0"/>
    </xf>
    <xf numFmtId="0" fontId="0" fillId="5" borderId="96" xfId="0" applyFill="1" applyBorder="1" applyProtection="1">
      <protection locked="0"/>
    </xf>
    <xf numFmtId="164" fontId="3" fillId="3" borderId="98" xfId="2" applyNumberFormat="1" applyBorder="1" applyProtection="1">
      <protection hidden="1"/>
    </xf>
    <xf numFmtId="164" fontId="3" fillId="3" borderId="39" xfId="2" applyNumberFormat="1" applyBorder="1" applyProtection="1">
      <protection hidden="1"/>
    </xf>
    <xf numFmtId="0" fontId="4" fillId="0" borderId="21" xfId="0" applyFont="1" applyBorder="1" applyAlignment="1" applyProtection="1">
      <alignment vertical="center"/>
      <protection hidden="1"/>
    </xf>
    <xf numFmtId="164" fontId="3" fillId="3" borderId="78" xfId="2" applyNumberFormat="1" applyBorder="1" applyAlignment="1" applyProtection="1">
      <alignment horizontal="center"/>
      <protection hidden="1"/>
    </xf>
    <xf numFmtId="164" fontId="3" fillId="3" borderId="8" xfId="2" applyNumberFormat="1" applyBorder="1" applyAlignment="1" applyProtection="1">
      <alignment horizontal="center"/>
      <protection hidden="1"/>
    </xf>
    <xf numFmtId="164" fontId="3" fillId="3" borderId="3" xfId="2" applyNumberFormat="1" applyAlignment="1" applyProtection="1">
      <alignment horizontal="center"/>
      <protection hidden="1"/>
    </xf>
    <xf numFmtId="164" fontId="3" fillId="3" borderId="81" xfId="2" applyNumberFormat="1" applyBorder="1" applyAlignment="1" applyProtection="1">
      <alignment horizontal="center"/>
      <protection hidden="1"/>
    </xf>
    <xf numFmtId="0" fontId="0" fillId="0" borderId="99" xfId="0" applyBorder="1" applyAlignment="1" applyProtection="1">
      <alignment horizontal="center" vertical="center"/>
      <protection hidden="1"/>
    </xf>
    <xf numFmtId="164" fontId="3" fillId="3" borderId="100" xfId="2" applyNumberFormat="1" applyBorder="1" applyProtection="1">
      <protection hidden="1"/>
    </xf>
    <xf numFmtId="0" fontId="1" fillId="0" borderId="18" xfId="0" applyFont="1" applyBorder="1" applyAlignment="1" applyProtection="1">
      <alignment horizontal="center" textRotation="90" wrapText="1"/>
      <protection hidden="1"/>
    </xf>
    <xf numFmtId="0" fontId="11" fillId="0" borderId="19" xfId="3" applyBorder="1" applyAlignment="1">
      <alignment horizontal="center" textRotation="90"/>
    </xf>
    <xf numFmtId="0" fontId="11" fillId="0" borderId="20" xfId="3" applyBorder="1" applyAlignment="1">
      <alignment horizontal="center" textRotation="90"/>
    </xf>
    <xf numFmtId="0" fontId="11" fillId="0" borderId="97" xfId="3" applyBorder="1" applyAlignment="1">
      <alignment horizontal="center" textRotation="90"/>
    </xf>
    <xf numFmtId="0" fontId="11" fillId="0" borderId="21" xfId="3" applyBorder="1" applyAlignment="1">
      <alignment horizontal="center" textRotation="90"/>
    </xf>
    <xf numFmtId="0" fontId="11" fillId="0" borderId="17" xfId="3" applyBorder="1" applyAlignment="1">
      <alignment horizontal="center" textRotation="90"/>
    </xf>
    <xf numFmtId="0" fontId="11" fillId="0" borderId="1" xfId="3" applyBorder="1" applyAlignment="1">
      <alignment horizontal="center" textRotation="90"/>
    </xf>
    <xf numFmtId="164" fontId="3" fillId="3" borderId="101" xfId="2" applyNumberFormat="1" applyBorder="1" applyProtection="1">
      <protection hidden="1"/>
    </xf>
    <xf numFmtId="0" fontId="0" fillId="0" borderId="16" xfId="0" applyBorder="1" applyProtection="1">
      <protection hidden="1"/>
    </xf>
    <xf numFmtId="0" fontId="0" fillId="0" borderId="102" xfId="0" applyBorder="1" applyProtection="1">
      <protection hidden="1"/>
    </xf>
    <xf numFmtId="0" fontId="6" fillId="0" borderId="0" xfId="0" applyFont="1" applyAlignment="1" applyProtection="1">
      <alignment horizontal="center" wrapText="1"/>
      <protection hidden="1"/>
    </xf>
    <xf numFmtId="0" fontId="6" fillId="0" borderId="40" xfId="0" applyFont="1" applyBorder="1" applyAlignment="1" applyProtection="1">
      <alignment horizontal="center" wrapText="1"/>
      <protection hidden="1"/>
    </xf>
    <xf numFmtId="164" fontId="38" fillId="6" borderId="46" xfId="2" applyNumberFormat="1" applyFont="1" applyFill="1" applyBorder="1" applyProtection="1">
      <protection hidden="1"/>
    </xf>
    <xf numFmtId="0" fontId="14" fillId="0" borderId="0" xfId="0" applyFont="1" applyAlignment="1" applyProtection="1">
      <alignment horizontal="center" vertical="top"/>
      <protection hidden="1"/>
    </xf>
    <xf numFmtId="0" fontId="19" fillId="4" borderId="0" xfId="0"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03" xfId="0" applyFont="1" applyBorder="1" applyProtection="1">
      <protection hidden="1"/>
    </xf>
    <xf numFmtId="0" fontId="21" fillId="0" borderId="0" xfId="0" applyFont="1" applyProtection="1">
      <protection hidden="1"/>
    </xf>
    <xf numFmtId="0" fontId="3" fillId="3" borderId="105" xfId="2" applyBorder="1" applyProtection="1">
      <protection hidden="1"/>
    </xf>
    <xf numFmtId="0" fontId="5" fillId="2" borderId="9" xfId="1" applyBorder="1">
      <protection locked="0"/>
    </xf>
    <xf numFmtId="0" fontId="5" fillId="2" borderId="106" xfId="1" applyBorder="1">
      <protection locked="0"/>
    </xf>
    <xf numFmtId="0" fontId="55" fillId="0" borderId="0" xfId="0" applyFont="1" applyProtection="1">
      <protection hidden="1"/>
    </xf>
    <xf numFmtId="0" fontId="0" fillId="0" borderId="99" xfId="0" applyBorder="1" applyAlignment="1" applyProtection="1">
      <alignment horizontal="center" vertical="center" wrapText="1"/>
      <protection hidden="1"/>
    </xf>
    <xf numFmtId="0" fontId="48" fillId="0" borderId="92" xfId="0" applyFont="1" applyBorder="1" applyProtection="1">
      <protection hidden="1"/>
    </xf>
    <xf numFmtId="0" fontId="57" fillId="4" borderId="107"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8" fillId="0" borderId="21" xfId="0" applyFont="1" applyBorder="1" applyAlignment="1" applyProtection="1">
      <alignment horizontal="right"/>
      <protection hidden="1"/>
    </xf>
    <xf numFmtId="0" fontId="0" fillId="0" borderId="108" xfId="0" applyBorder="1" applyProtection="1">
      <protection hidden="1"/>
    </xf>
    <xf numFmtId="164" fontId="3" fillId="3" borderId="109" xfId="2" applyNumberFormat="1" applyBorder="1" applyAlignment="1" applyProtection="1">
      <alignment horizontal="right"/>
      <protection hidden="1"/>
    </xf>
    <xf numFmtId="9" fontId="3" fillId="3" borderId="110" xfId="5" applyFont="1" applyFill="1" applyBorder="1" applyAlignment="1" applyProtection="1">
      <alignment horizontal="right"/>
      <protection hidden="1"/>
    </xf>
    <xf numFmtId="164" fontId="3" fillId="3" borderId="97" xfId="2" applyNumberFormat="1" applyBorder="1" applyProtection="1">
      <protection hidden="1"/>
    </xf>
    <xf numFmtId="0" fontId="1" fillId="0" borderId="111"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9" borderId="86" xfId="1" applyFill="1" applyBorder="1">
      <protection locked="0"/>
    </xf>
    <xf numFmtId="0" fontId="0" fillId="9" borderId="112" xfId="0" applyFill="1" applyBorder="1" applyProtection="1">
      <protection locked="0"/>
    </xf>
    <xf numFmtId="0" fontId="39" fillId="9" borderId="112" xfId="0" applyFont="1" applyFill="1" applyBorder="1" applyProtection="1">
      <protection locked="0"/>
    </xf>
    <xf numFmtId="0" fontId="5" fillId="2" borderId="98" xfId="1" applyBorder="1" applyAlignment="1">
      <protection locked="0"/>
    </xf>
    <xf numFmtId="0" fontId="5" fillId="2" borderId="39" xfId="1" applyBorder="1" applyAlignment="1">
      <protection locked="0"/>
    </xf>
    <xf numFmtId="0" fontId="0" fillId="9" borderId="87" xfId="0" applyFill="1" applyBorder="1" applyProtection="1">
      <protection locked="0"/>
    </xf>
    <xf numFmtId="0" fontId="39" fillId="9" borderId="87" xfId="0" applyFont="1" applyFill="1" applyBorder="1" applyProtection="1">
      <protection locked="0"/>
    </xf>
    <xf numFmtId="0" fontId="5" fillId="2" borderId="8" xfId="1" applyBorder="1" applyAlignment="1">
      <protection locked="0"/>
    </xf>
    <xf numFmtId="0" fontId="5" fillId="2" borderId="3" xfId="1" applyAlignment="1">
      <protection locked="0"/>
    </xf>
    <xf numFmtId="0" fontId="5" fillId="9" borderId="88" xfId="1" applyFill="1" applyBorder="1">
      <protection locked="0"/>
    </xf>
    <xf numFmtId="0" fontId="0" fillId="9" borderId="89" xfId="0" applyFill="1" applyBorder="1" applyProtection="1">
      <protection locked="0"/>
    </xf>
    <xf numFmtId="0" fontId="39" fillId="9" borderId="89"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8" fillId="0" borderId="92" xfId="0" applyFont="1" applyBorder="1" applyProtection="1">
      <protection hidden="1"/>
    </xf>
    <xf numFmtId="0" fontId="0" fillId="0" borderId="94" xfId="0" applyBorder="1" applyAlignment="1" applyProtection="1">
      <alignment horizontal="center"/>
      <protection hidden="1"/>
    </xf>
    <xf numFmtId="0" fontId="5" fillId="2" borderId="98" xfId="1" applyBorder="1">
      <protection locked="0"/>
    </xf>
    <xf numFmtId="0" fontId="5" fillId="2" borderId="39" xfId="1" applyBorder="1">
      <protection locked="0"/>
    </xf>
    <xf numFmtId="164" fontId="3" fillId="3" borderId="114" xfId="2" applyNumberFormat="1" applyBorder="1" applyAlignment="1" applyProtection="1">
      <alignment horizontal="center"/>
      <protection hidden="1"/>
    </xf>
    <xf numFmtId="164" fontId="3" fillId="3" borderId="113" xfId="2" applyNumberFormat="1" applyBorder="1" applyAlignment="1" applyProtection="1">
      <alignment horizontal="center"/>
      <protection hidden="1"/>
    </xf>
    <xf numFmtId="164" fontId="3" fillId="3" borderId="88" xfId="2" applyNumberFormat="1" applyBorder="1" applyAlignment="1" applyProtection="1">
      <alignment horizontal="center"/>
      <protection hidden="1"/>
    </xf>
    <xf numFmtId="0" fontId="11" fillId="0" borderId="19" xfId="3" applyBorder="1" applyAlignment="1" applyProtection="1">
      <alignment horizontal="center" textRotation="90"/>
      <protection hidden="1"/>
    </xf>
    <xf numFmtId="0" fontId="11" fillId="0" borderId="20" xfId="3" applyBorder="1" applyAlignment="1" applyProtection="1">
      <alignment horizontal="center" textRotation="90"/>
      <protection hidden="1"/>
    </xf>
    <xf numFmtId="0" fontId="11" fillId="0" borderId="97" xfId="3" applyBorder="1" applyAlignment="1" applyProtection="1">
      <alignment horizontal="center" textRotation="90"/>
      <protection hidden="1"/>
    </xf>
    <xf numFmtId="0" fontId="11" fillId="0" borderId="21" xfId="3" applyBorder="1" applyAlignment="1" applyProtection="1">
      <alignment horizontal="center" textRotation="90"/>
      <protection hidden="1"/>
    </xf>
    <xf numFmtId="0" fontId="11" fillId="0" borderId="17" xfId="3" applyBorder="1" applyAlignment="1" applyProtection="1">
      <alignment horizontal="center" textRotation="90"/>
      <protection hidden="1"/>
    </xf>
    <xf numFmtId="0" fontId="11" fillId="0" borderId="1" xfId="3" applyBorder="1" applyAlignment="1" applyProtection="1">
      <alignment horizontal="center" textRotation="90"/>
      <protection hidden="1"/>
    </xf>
    <xf numFmtId="0" fontId="1" fillId="0" borderId="18" xfId="0" applyFont="1" applyBorder="1" applyAlignment="1" applyProtection="1">
      <alignment horizontal="center" wrapText="1"/>
      <protection hidden="1"/>
    </xf>
    <xf numFmtId="0" fontId="51" fillId="0" borderId="0" xfId="0" applyFont="1" applyProtection="1">
      <protection hidden="1"/>
    </xf>
    <xf numFmtId="0" fontId="21" fillId="0" borderId="34" xfId="0" applyFont="1" applyBorder="1" applyAlignment="1" applyProtection="1">
      <alignment horizontal="left" vertical="top" wrapText="1"/>
      <protection hidden="1"/>
    </xf>
    <xf numFmtId="0" fontId="0" fillId="5" borderId="115" xfId="0" applyFill="1" applyBorder="1" applyProtection="1">
      <protection locked="0"/>
    </xf>
    <xf numFmtId="0" fontId="0" fillId="5" borderId="116" xfId="0" applyFill="1" applyBorder="1" applyProtection="1">
      <protection locked="0"/>
    </xf>
    <xf numFmtId="0" fontId="0" fillId="0" borderId="21" xfId="0" applyBorder="1" applyProtection="1">
      <protection hidden="1"/>
    </xf>
    <xf numFmtId="0" fontId="1" fillId="0" borderId="4" xfId="0" applyFont="1" applyBorder="1" applyProtection="1">
      <protection hidden="1"/>
    </xf>
    <xf numFmtId="0" fontId="1" fillId="0" borderId="5" xfId="0" applyFont="1" applyBorder="1"/>
    <xf numFmtId="0" fontId="1" fillId="0" borderId="2" xfId="0" applyFont="1" applyBorder="1"/>
    <xf numFmtId="0" fontId="5" fillId="2" borderId="3" xfId="1" applyAlignment="1">
      <alignment horizontal="left"/>
      <protection locked="0"/>
    </xf>
    <xf numFmtId="0" fontId="5" fillId="2" borderId="9" xfId="1" applyBorder="1" applyAlignment="1">
      <alignment horizontal="left"/>
      <protection locked="0"/>
    </xf>
    <xf numFmtId="0" fontId="23" fillId="0" borderId="43" xfId="0" applyFont="1" applyBorder="1" applyAlignment="1" applyProtection="1">
      <alignment horizontal="right"/>
      <protection hidden="1"/>
    </xf>
    <xf numFmtId="0" fontId="5" fillId="2" borderId="78" xfId="1" applyBorder="1" applyAlignment="1">
      <alignment horizontal="center"/>
      <protection locked="0"/>
    </xf>
    <xf numFmtId="0" fontId="5" fillId="2" borderId="79" xfId="1" applyBorder="1" applyAlignment="1">
      <alignment horizontal="center"/>
      <protection locked="0"/>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0" xfId="0" applyAlignment="1" applyProtection="1">
      <alignment horizontal="center" vertical="center"/>
      <protection hidden="1"/>
    </xf>
    <xf numFmtId="0" fontId="53" fillId="0" borderId="17" xfId="0" applyFont="1" applyBorder="1" applyAlignment="1">
      <alignment horizontal="center"/>
    </xf>
    <xf numFmtId="0" fontId="53" fillId="0" borderId="1" xfId="0" applyFont="1" applyBorder="1" applyAlignment="1">
      <alignment horizont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45" fillId="7" borderId="4" xfId="0" applyFont="1" applyFill="1" applyBorder="1" applyAlignment="1" applyProtection="1">
      <alignment horizontal="center" vertical="top"/>
      <protection hidden="1"/>
    </xf>
    <xf numFmtId="0" fontId="45" fillId="7" borderId="5" xfId="0" applyFont="1" applyFill="1" applyBorder="1" applyAlignment="1" applyProtection="1">
      <alignment horizontal="center" vertical="top"/>
      <protection hidden="1"/>
    </xf>
    <xf numFmtId="0" fontId="45" fillId="7" borderId="2" xfId="0" applyFont="1" applyFill="1" applyBorder="1" applyAlignment="1" applyProtection="1">
      <alignment horizontal="center" vertical="top"/>
      <protection hidden="1"/>
    </xf>
    <xf numFmtId="0" fontId="45" fillId="7" borderId="6" xfId="0" applyFont="1" applyFill="1" applyBorder="1" applyAlignment="1" applyProtection="1">
      <alignment horizontal="center" vertical="top"/>
      <protection hidden="1"/>
    </xf>
    <xf numFmtId="0" fontId="45" fillId="7" borderId="0" xfId="0" applyFont="1" applyFill="1" applyAlignment="1" applyProtection="1">
      <alignment horizontal="center" vertical="top"/>
      <protection hidden="1"/>
    </xf>
    <xf numFmtId="0" fontId="45" fillId="7" borderId="7" xfId="0" applyFont="1" applyFill="1" applyBorder="1" applyAlignment="1" applyProtection="1">
      <alignment horizontal="center" vertical="top"/>
      <protection hidden="1"/>
    </xf>
    <xf numFmtId="0" fontId="19" fillId="4" borderId="19" xfId="0" quotePrefix="1"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9" fillId="4" borderId="21" xfId="0" applyFont="1" applyFill="1" applyBorder="1" applyAlignment="1" applyProtection="1">
      <alignment horizontal="left" vertical="center" wrapText="1"/>
      <protection hidden="1"/>
    </xf>
    <xf numFmtId="0" fontId="5" fillId="2" borderId="37" xfId="1" applyBorder="1" applyAlignment="1">
      <alignment horizontal="left"/>
      <protection locked="0"/>
    </xf>
    <xf numFmtId="0" fontId="5" fillId="2" borderId="41" xfId="1" applyBorder="1" applyAlignment="1">
      <alignment horizontal="left"/>
      <protection locked="0"/>
    </xf>
    <xf numFmtId="0" fontId="0" fillId="0" borderId="86" xfId="0" applyBorder="1" applyProtection="1">
      <protection locked="0"/>
    </xf>
    <xf numFmtId="0" fontId="0" fillId="0" borderId="87" xfId="0" applyBorder="1" applyProtection="1">
      <protection locked="0"/>
    </xf>
    <xf numFmtId="0" fontId="0" fillId="0" borderId="117" xfId="0" applyBorder="1" applyProtection="1">
      <protection locked="0"/>
    </xf>
    <xf numFmtId="0" fontId="0" fillId="0" borderId="95" xfId="0" applyBorder="1" applyProtection="1">
      <protection locked="0"/>
    </xf>
    <xf numFmtId="0" fontId="0" fillId="0" borderId="96" xfId="0" applyBorder="1" applyProtection="1">
      <protection locked="0"/>
    </xf>
    <xf numFmtId="0" fontId="0" fillId="0" borderId="118" xfId="0" applyBorder="1" applyProtection="1">
      <protection locked="0"/>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7" fillId="2" borderId="16" xfId="1" applyFont="1" applyBorder="1" applyAlignment="1">
      <alignment horizontal="left" vertical="top"/>
      <protection locked="0"/>
    </xf>
    <xf numFmtId="0" fontId="17" fillId="2" borderId="24" xfId="1" applyFont="1" applyBorder="1" applyAlignment="1">
      <alignment horizontal="left" vertical="top"/>
      <protection locked="0"/>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7" xfId="0" applyFont="1" applyBorder="1" applyAlignment="1" applyProtection="1">
      <alignment horizontal="center"/>
      <protection hidden="1"/>
    </xf>
    <xf numFmtId="165" fontId="0" fillId="0" borderId="66" xfId="0" applyNumberFormat="1" applyBorder="1" applyAlignment="1" applyProtection="1">
      <alignment horizontal="left"/>
      <protection hidden="1"/>
    </xf>
    <xf numFmtId="165" fontId="0" fillId="0" borderId="67" xfId="0" applyNumberFormat="1" applyBorder="1" applyAlignment="1" applyProtection="1">
      <alignment horizontal="left"/>
      <protection hidden="1"/>
    </xf>
    <xf numFmtId="165" fontId="0" fillId="0" borderId="68" xfId="0" applyNumberFormat="1" applyBorder="1" applyAlignment="1" applyProtection="1">
      <alignment horizontal="left"/>
      <protection hidden="1"/>
    </xf>
    <xf numFmtId="165" fontId="0" fillId="0" borderId="70"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46"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2" fillId="0" borderId="5" xfId="0" applyFont="1" applyBorder="1" applyAlignment="1" applyProtection="1">
      <alignment horizontal="center"/>
      <protection hidden="1"/>
    </xf>
    <xf numFmtId="0" fontId="32" fillId="0" borderId="2" xfId="0" applyFont="1" applyBorder="1" applyAlignment="1" applyProtection="1">
      <alignment horizontal="center"/>
      <protection hidden="1"/>
    </xf>
    <xf numFmtId="0" fontId="32" fillId="0" borderId="10" xfId="0" applyFont="1" applyBorder="1" applyAlignment="1" applyProtection="1">
      <alignment horizontal="center" vertical="center"/>
      <protection hidden="1"/>
    </xf>
    <xf numFmtId="0" fontId="32" fillId="0" borderId="12" xfId="0" applyFont="1" applyBorder="1" applyAlignment="1" applyProtection="1">
      <alignment horizontal="center" vertical="center"/>
      <protection hidden="1"/>
    </xf>
    <xf numFmtId="0" fontId="32" fillId="0" borderId="38" xfId="0" applyFont="1" applyBorder="1" applyAlignment="1" applyProtection="1">
      <alignment horizontal="center" vertical="center"/>
      <protection hidden="1"/>
    </xf>
    <xf numFmtId="0" fontId="32" fillId="0" borderId="40" xfId="0" applyFont="1" applyBorder="1" applyAlignment="1" applyProtection="1">
      <alignment horizontal="center" vertical="center"/>
      <protection hidden="1"/>
    </xf>
    <xf numFmtId="0" fontId="32" fillId="0" borderId="10" xfId="0" applyFont="1" applyBorder="1" applyAlignment="1" applyProtection="1">
      <alignment horizontal="center"/>
      <protection hidden="1"/>
    </xf>
    <xf numFmtId="0" fontId="32" fillId="0" borderId="38" xfId="0" applyFont="1" applyBorder="1" applyAlignment="1" applyProtection="1">
      <alignment horizontal="center"/>
      <protection hidden="1"/>
    </xf>
    <xf numFmtId="0" fontId="10" fillId="0" borderId="11"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12" xfId="0" applyFont="1" applyBorder="1" applyAlignment="1" applyProtection="1">
      <alignment horizontal="left" vertical="center"/>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0" fillId="0" borderId="57" xfId="0" applyFont="1" applyBorder="1" applyAlignment="1" applyProtection="1">
      <alignment horizontal="left"/>
      <protection hidden="1"/>
    </xf>
    <xf numFmtId="0" fontId="10" fillId="0" borderId="58" xfId="0" applyFont="1" applyBorder="1" applyAlignment="1" applyProtection="1">
      <alignment horizontal="left"/>
      <protection hidden="1"/>
    </xf>
    <xf numFmtId="0" fontId="10" fillId="0" borderId="59" xfId="0" applyFont="1" applyBorder="1" applyAlignment="1" applyProtection="1">
      <alignment horizontal="left"/>
      <protection hidden="1"/>
    </xf>
    <xf numFmtId="0" fontId="17" fillId="2" borderId="8" xfId="1" applyFont="1" applyBorder="1" applyAlignment="1">
      <alignment horizontal="left" vertical="top" wrapText="1"/>
      <protection locked="0"/>
    </xf>
    <xf numFmtId="0" fontId="17" fillId="2" borderId="3" xfId="1" applyFont="1" applyAlignment="1">
      <alignment horizontal="left" vertical="top" wrapText="1"/>
      <protection locked="0"/>
    </xf>
    <xf numFmtId="0" fontId="17" fillId="2" borderId="9" xfId="1" applyFont="1" applyBorder="1" applyAlignment="1">
      <alignment horizontal="left" vertical="top" wrapText="1"/>
      <protection locked="0"/>
    </xf>
    <xf numFmtId="0" fontId="17" fillId="2" borderId="13" xfId="1" applyFont="1" applyBorder="1" applyAlignment="1">
      <alignment horizontal="left" vertical="top" wrapText="1"/>
      <protection locked="0"/>
    </xf>
    <xf numFmtId="0" fontId="17" fillId="2" borderId="14" xfId="1" applyFont="1" applyBorder="1" applyAlignment="1">
      <alignment horizontal="left" vertical="top" wrapText="1"/>
      <protection locked="0"/>
    </xf>
    <xf numFmtId="0" fontId="17" fillId="2" borderId="15" xfId="1" applyFont="1" applyBorder="1" applyAlignment="1">
      <alignment horizontal="left" vertical="top" wrapText="1"/>
      <protection locked="0"/>
    </xf>
    <xf numFmtId="0" fontId="10" fillId="0" borderId="54" xfId="0" applyFont="1" applyBorder="1" applyAlignment="1" applyProtection="1">
      <alignment horizontal="center" vertical="center"/>
      <protection hidden="1"/>
    </xf>
    <xf numFmtId="0" fontId="10" fillId="0" borderId="55" xfId="0" applyFont="1" applyBorder="1" applyAlignment="1" applyProtection="1">
      <alignment horizontal="center" vertical="center"/>
      <protection hidden="1"/>
    </xf>
    <xf numFmtId="0" fontId="33" fillId="0" borderId="55" xfId="0" applyFont="1" applyBorder="1" applyAlignment="1" applyProtection="1">
      <alignment horizontal="center" vertical="center"/>
      <protection hidden="1"/>
    </xf>
    <xf numFmtId="0" fontId="33" fillId="0" borderId="56"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0" xfId="0" applyFont="1" applyBorder="1" applyAlignment="1" applyProtection="1">
      <alignment horizontal="center" vertical="center"/>
      <protection hidden="1"/>
    </xf>
    <xf numFmtId="0" fontId="12" fillId="0" borderId="71" xfId="0" applyFont="1" applyBorder="1" applyAlignment="1" applyProtection="1">
      <alignment horizontal="center" vertical="center"/>
      <protection hidden="1"/>
    </xf>
    <xf numFmtId="0" fontId="9" fillId="0" borderId="76" xfId="0" applyFont="1" applyBorder="1" applyAlignment="1" applyProtection="1">
      <alignment horizontal="left" vertical="center"/>
      <protection hidden="1"/>
    </xf>
    <xf numFmtId="0" fontId="0" fillId="0" borderId="61" xfId="0" applyBorder="1" applyAlignment="1">
      <alignment horizontal="left"/>
    </xf>
    <xf numFmtId="0" fontId="0" fillId="0" borderId="63" xfId="0" applyBorder="1" applyAlignment="1">
      <alignment horizontal="left"/>
    </xf>
    <xf numFmtId="0" fontId="42" fillId="0" borderId="33" xfId="0" applyFont="1" applyBorder="1" applyAlignment="1" applyProtection="1">
      <alignment horizontal="left" vertical="center"/>
      <protection hidden="1"/>
    </xf>
    <xf numFmtId="0" fontId="43" fillId="0" borderId="32" xfId="0" applyFont="1" applyBorder="1" applyAlignment="1">
      <alignment horizontal="left"/>
    </xf>
    <xf numFmtId="0" fontId="0" fillId="0" borderId="75" xfId="0" applyBorder="1" applyAlignment="1" applyProtection="1">
      <alignment horizontal="center" vertical="center"/>
      <protection hidden="1"/>
    </xf>
    <xf numFmtId="0" fontId="0" fillId="0" borderId="77" xfId="0" applyBorder="1"/>
    <xf numFmtId="1" fontId="17" fillId="2" borderId="75"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xf numFmtId="0" fontId="31" fillId="0" borderId="57" xfId="0" applyFont="1" applyBorder="1" applyAlignment="1">
      <alignment horizontal="left" vertical="center" wrapText="1"/>
    </xf>
    <xf numFmtId="0" fontId="31" fillId="0" borderId="73" xfId="0" applyFont="1" applyBorder="1" applyAlignment="1">
      <alignment horizontal="left" vertical="center" wrapText="1"/>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27" fillId="0" borderId="6" xfId="0" applyFont="1" applyBorder="1" applyAlignment="1">
      <alignment horizontal="left" wrapText="1"/>
    </xf>
    <xf numFmtId="0" fontId="27" fillId="0" borderId="0" xfId="0" applyFont="1" applyAlignment="1">
      <alignment horizontal="left"/>
    </xf>
    <xf numFmtId="0" fontId="27" fillId="0" borderId="7" xfId="0" applyFont="1" applyBorder="1" applyAlignment="1">
      <alignment horizontal="left"/>
    </xf>
    <xf numFmtId="0" fontId="1" fillId="0" borderId="57" xfId="0" applyFont="1" applyBorder="1" applyAlignment="1">
      <alignment horizontal="center" vertical="center"/>
    </xf>
    <xf numFmtId="0" fontId="1" fillId="0" borderId="73" xfId="0" applyFont="1" applyBorder="1" applyAlignment="1">
      <alignment horizontal="center" vertical="center"/>
    </xf>
    <xf numFmtId="0" fontId="30" fillId="0" borderId="64"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7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xf numFmtId="0" fontId="5" fillId="2" borderId="37" xfId="1" applyBorder="1" applyAlignment="1">
      <alignment horizontal="left" vertical="top" wrapText="1"/>
      <protection locked="0"/>
    </xf>
    <xf numFmtId="0" fontId="5" fillId="2" borderId="41" xfId="1" applyBorder="1" applyAlignment="1">
      <alignment horizontal="left" vertical="top" wrapText="1"/>
      <protection locked="0"/>
    </xf>
    <xf numFmtId="0" fontId="27" fillId="0" borderId="72" xfId="0" applyFont="1" applyBorder="1" applyAlignment="1">
      <alignment horizontal="left"/>
    </xf>
    <xf numFmtId="0" fontId="27" fillId="0" borderId="38" xfId="0" applyFont="1" applyBorder="1" applyAlignment="1">
      <alignment horizontal="left"/>
    </xf>
    <xf numFmtId="0" fontId="27" fillId="0" borderId="40"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31" fillId="0" borderId="23" xfId="0" applyFont="1" applyBorder="1" applyAlignment="1">
      <alignment horizontal="left" vertical="center" wrapText="1"/>
    </xf>
    <xf numFmtId="0" fontId="0" fillId="0" borderId="16" xfId="0" applyBorder="1" applyAlignment="1">
      <alignment horizontal="left" vertical="center"/>
    </xf>
    <xf numFmtId="0" fontId="26"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3" fillId="0" borderId="33"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8" fillId="3" borderId="28" xfId="4" applyNumberFormat="1" applyBorder="1" applyAlignment="1" applyProtection="1">
      <alignment horizontal="center" vertical="top" wrapText="1"/>
      <protection hidden="1"/>
    </xf>
    <xf numFmtId="165" fontId="28" fillId="3" borderId="22" xfId="4" applyNumberFormat="1" applyAlignment="1" applyProtection="1">
      <alignment horizontal="center" vertical="top" wrapText="1"/>
      <protection hidden="1"/>
    </xf>
    <xf numFmtId="165" fontId="28"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7" fillId="0" borderId="72" xfId="0" applyFont="1" applyBorder="1" applyAlignment="1">
      <alignment horizontal="left" wrapText="1"/>
    </xf>
    <xf numFmtId="0" fontId="27" fillId="0" borderId="38" xfId="0" applyFont="1" applyBorder="1" applyAlignment="1">
      <alignment horizontal="left" wrapText="1"/>
    </xf>
    <xf numFmtId="0" fontId="27" fillId="0" borderId="40"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31" fillId="0" borderId="0" xfId="0" applyFont="1" applyAlignment="1">
      <alignment horizontal="left" vertical="center" wrapText="1"/>
    </xf>
    <xf numFmtId="0" fontId="5" fillId="2" borderId="64" xfId="1" applyBorder="1" applyAlignment="1">
      <alignment horizontal="left" wrapText="1"/>
      <protection locked="0"/>
    </xf>
    <xf numFmtId="0" fontId="5" fillId="2" borderId="58" xfId="1" applyBorder="1" applyAlignment="1">
      <alignment horizontal="left" wrapText="1"/>
      <protection locked="0"/>
    </xf>
    <xf numFmtId="0" fontId="5" fillId="2" borderId="59" xfId="1" applyBorder="1" applyAlignment="1">
      <alignment horizontal="left" wrapText="1"/>
      <protection locked="0"/>
    </xf>
    <xf numFmtId="0" fontId="5" fillId="2" borderId="75"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9" fillId="4" borderId="6" xfId="0" quotePrefix="1" applyFont="1" applyFill="1" applyBorder="1" applyAlignment="1">
      <alignment horizontal="left" vertical="top" wrapText="1"/>
    </xf>
    <xf numFmtId="0" fontId="19" fillId="4" borderId="0" xfId="0" applyFont="1" applyFill="1" applyAlignment="1">
      <alignment horizontal="left" vertical="top" wrapText="1"/>
    </xf>
    <xf numFmtId="0" fontId="19" fillId="4" borderId="7" xfId="0" applyFont="1" applyFill="1" applyBorder="1" applyAlignment="1">
      <alignment horizontal="left" vertical="top" wrapText="1"/>
    </xf>
    <xf numFmtId="0" fontId="37" fillId="4" borderId="17" xfId="3" quotePrefix="1" applyFont="1" applyFill="1" applyBorder="1" applyAlignment="1" applyProtection="1">
      <alignment horizontal="left" vertical="top" wrapText="1"/>
    </xf>
    <xf numFmtId="0" fontId="37" fillId="4" borderId="1" xfId="3" applyFont="1" applyFill="1" applyBorder="1" applyAlignment="1" applyProtection="1">
      <alignment horizontal="left" vertical="top" wrapText="1"/>
    </xf>
    <xf numFmtId="0" fontId="37"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64" xfId="1" applyNumberFormat="1" applyBorder="1" applyAlignment="1">
      <alignment horizontal="left"/>
      <protection locked="0"/>
    </xf>
    <xf numFmtId="49" fontId="5" fillId="2" borderId="58" xfId="1" applyNumberFormat="1" applyBorder="1" applyAlignment="1">
      <alignment horizontal="left"/>
      <protection locked="0"/>
    </xf>
    <xf numFmtId="49" fontId="5" fillId="2" borderId="59" xfId="1" applyNumberFormat="1" applyBorder="1" applyAlignment="1">
      <alignment horizontal="left"/>
      <protection locked="0"/>
    </xf>
    <xf numFmtId="0" fontId="0" fillId="0" borderId="64" xfId="0" applyBorder="1"/>
    <xf numFmtId="0" fontId="0" fillId="0" borderId="58" xfId="0" applyBorder="1"/>
    <xf numFmtId="0" fontId="0" fillId="0" borderId="59" xfId="0" applyBorder="1"/>
    <xf numFmtId="0" fontId="14" fillId="0" borderId="0" xfId="0" applyFont="1" applyAlignment="1" applyProtection="1">
      <alignment horizontal="center" vertical="top"/>
      <protection hidden="1"/>
    </xf>
    <xf numFmtId="0" fontId="19" fillId="4" borderId="0" xfId="0" quotePrefix="1" applyFont="1" applyFill="1" applyAlignment="1" applyProtection="1">
      <alignment horizontal="left" vertical="top" wrapText="1"/>
      <protection hidden="1"/>
    </xf>
    <xf numFmtId="0" fontId="19" fillId="4" borderId="0" xfId="0" applyFont="1" applyFill="1" applyAlignment="1" applyProtection="1">
      <alignment horizontal="left" vertical="top" wrapText="1"/>
      <protection hidden="1"/>
    </xf>
    <xf numFmtId="0" fontId="1" fillId="0" borderId="5" xfId="0" applyFont="1" applyBorder="1" applyProtection="1">
      <protection hidden="1"/>
    </xf>
    <xf numFmtId="0" fontId="0" fillId="0" borderId="5" xfId="0" applyBorder="1"/>
    <xf numFmtId="0" fontId="23" fillId="0" borderId="0" xfId="0" applyFont="1" applyAlignment="1" applyProtection="1">
      <alignment horizontal="right"/>
      <protection hidden="1"/>
    </xf>
    <xf numFmtId="0" fontId="23" fillId="0" borderId="104" xfId="0" applyFont="1" applyBorder="1" applyAlignment="1" applyProtection="1">
      <alignment horizontal="right"/>
      <protection hidden="1"/>
    </xf>
    <xf numFmtId="0" fontId="0" fillId="0" borderId="90" xfId="0" applyBorder="1" applyProtection="1">
      <protection locked="0"/>
    </xf>
    <xf numFmtId="0" fontId="0" fillId="0" borderId="91" xfId="0" applyBorder="1" applyProtection="1">
      <protection locked="0"/>
    </xf>
    <xf numFmtId="0" fontId="48" fillId="0" borderId="92" xfId="0" applyFont="1" applyBorder="1" applyProtection="1">
      <protection hidden="1"/>
    </xf>
    <xf numFmtId="0" fontId="48" fillId="0" borderId="93" xfId="0" applyFont="1" applyBorder="1" applyProtection="1">
      <protection hidden="1"/>
    </xf>
  </cellXfs>
  <cellStyles count="6">
    <cellStyle name="Calculation" xfId="2" builtinId="22" customBuiltin="1"/>
    <cellStyle name="Hyperlink" xfId="3" builtinId="8"/>
    <cellStyle name="Input" xfId="1" builtinId="20" customBuiltin="1"/>
    <cellStyle name="Normal" xfId="0" builtinId="0"/>
    <cellStyle name="Output" xfId="4" builtinId="21"/>
    <cellStyle name="Per cent" xfId="5"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tudk-my.sharepoint.com/personal/s232654_dtu_dk/Documents/Chemical-and-Biochemical-Engineering-F24.xlsx" TargetMode="External"/><Relationship Id="rId1" Type="http://schemas.openxmlformats.org/officeDocument/2006/relationships/externalLinkPath" Target="https://dtudk-my.sharepoint.com/personal/s232654_dtu_dk/Documents/Chemical-and-Biochemical-Engineering-F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
      <sheetName val="GPA Calculator"/>
      <sheetName val="SOP"/>
      <sheetName val="English"/>
      <sheetName val="Example"/>
      <sheetName val="Setup"/>
      <sheetName val="Countries"/>
    </sheetNames>
    <sheetDataSet>
      <sheetData sheetId="0"/>
      <sheetData sheetId="1"/>
      <sheetData sheetId="2"/>
      <sheetData sheetId="3"/>
      <sheetData sheetId="4"/>
      <sheetData sheetId="5"/>
      <sheetData sheetId="6">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2024-2025/26020" TargetMode="External"/><Relationship Id="rId13" Type="http://schemas.openxmlformats.org/officeDocument/2006/relationships/hyperlink" Target="https://kurser.dtu.dk/course/2024-2025/27022"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10063" TargetMode="External"/><Relationship Id="rId12" Type="http://schemas.openxmlformats.org/officeDocument/2006/relationships/hyperlink" Target="https://kurser.dtu.dk/course/2024-2025/41684" TargetMode="External"/><Relationship Id="rId2" Type="http://schemas.openxmlformats.org/officeDocument/2006/relationships/hyperlink" Target="https://kurser.dtu.dk/course/2024-2025/0103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10063" TargetMode="External"/><Relationship Id="rId11" Type="http://schemas.openxmlformats.org/officeDocument/2006/relationships/hyperlink" Target="https://kurser.dtu.dk/course/2024-2025/46055" TargetMode="External"/><Relationship Id="rId5" Type="http://schemas.openxmlformats.org/officeDocument/2006/relationships/hyperlink" Target="https://kurser.dtu.dk/course/2024-2025/10063" TargetMode="External"/><Relationship Id="rId10" Type="http://schemas.openxmlformats.org/officeDocument/2006/relationships/hyperlink" Target="https://kurser.dtu.dk/course/2024-2025/10317" TargetMode="External"/><Relationship Id="rId4" Type="http://schemas.openxmlformats.org/officeDocument/2006/relationships/hyperlink" Target="https://kurser.dtu.dk/course/2024-2025/02003" TargetMode="External"/><Relationship Id="rId9" Type="http://schemas.openxmlformats.org/officeDocument/2006/relationships/hyperlink" Target="https://kurser.dtu.dk/course/2024-2025/41312" TargetMode="External"/><Relationship Id="rId14" Type="http://schemas.openxmlformats.org/officeDocument/2006/relationships/hyperlink" Target="https://kurser.dtu.dk/course/2024-2025/3460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kurser.dtu.dk/course/2024-2025/26020" TargetMode="External"/><Relationship Id="rId13" Type="http://schemas.openxmlformats.org/officeDocument/2006/relationships/hyperlink" Target="https://kurser.dtu.dk/course/2024-2025/27022"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10063" TargetMode="External"/><Relationship Id="rId12" Type="http://schemas.openxmlformats.org/officeDocument/2006/relationships/hyperlink" Target="https://kurser.dtu.dk/course/2024-2025/41684" TargetMode="External"/><Relationship Id="rId2" Type="http://schemas.openxmlformats.org/officeDocument/2006/relationships/hyperlink" Target="https://kurser.dtu.dk/course/2024-2025/0103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10063" TargetMode="External"/><Relationship Id="rId11" Type="http://schemas.openxmlformats.org/officeDocument/2006/relationships/hyperlink" Target="https://kurser.dtu.dk/course/2024-2025/46055" TargetMode="External"/><Relationship Id="rId5" Type="http://schemas.openxmlformats.org/officeDocument/2006/relationships/hyperlink" Target="https://kurser.dtu.dk/course/2024-2025/10063" TargetMode="External"/><Relationship Id="rId10" Type="http://schemas.openxmlformats.org/officeDocument/2006/relationships/hyperlink" Target="https://kurser.dtu.dk/course/2024-2025/10317" TargetMode="External"/><Relationship Id="rId4" Type="http://schemas.openxmlformats.org/officeDocument/2006/relationships/hyperlink" Target="https://kurser.dtu.dk/course/2024-2025/02003" TargetMode="External"/><Relationship Id="rId9" Type="http://schemas.openxmlformats.org/officeDocument/2006/relationships/hyperlink" Target="https://kurser.dtu.dk/course/2024-2025/41312" TargetMode="External"/><Relationship Id="rId14" Type="http://schemas.openxmlformats.org/officeDocument/2006/relationships/hyperlink" Target="https://kurser.dtu.dk/course/2024-2025/34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Z171"/>
  <sheetViews>
    <sheetView showGridLines="0" tabSelected="1" zoomScale="85" zoomScaleNormal="85" workbookViewId="0">
      <selection activeCell="B6" sqref="B6:R6"/>
    </sheetView>
  </sheetViews>
  <sheetFormatPr defaultColWidth="8.7109375" defaultRowHeight="15"/>
  <cols>
    <col min="1" max="1" width="55.140625" style="9" bestFit="1" customWidth="1"/>
    <col min="2" max="2" width="11" style="9" bestFit="1" customWidth="1"/>
    <col min="3" max="3" width="10.85546875" style="9" customWidth="1"/>
    <col min="4" max="6" width="8.7109375" style="9" customWidth="1"/>
    <col min="7" max="7" width="22.140625" style="9" customWidth="1"/>
    <col min="8" max="14" width="8.7109375" style="9" customWidth="1"/>
    <col min="15" max="18" width="8.7109375" style="9"/>
    <col min="19" max="19" width="57.85546875" style="9" customWidth="1"/>
    <col min="20" max="20" width="39.42578125" style="9" customWidth="1"/>
    <col min="21" max="16384" width="8.7109375" style="9"/>
  </cols>
  <sheetData>
    <row r="1" spans="1:25" ht="15" customHeight="1">
      <c r="A1" s="213" t="s">
        <v>420</v>
      </c>
      <c r="B1" s="214"/>
      <c r="C1" s="214"/>
      <c r="D1" s="214"/>
      <c r="E1" s="214"/>
      <c r="F1" s="214"/>
      <c r="G1" s="214"/>
      <c r="H1" s="214"/>
      <c r="I1" s="214"/>
      <c r="J1" s="214"/>
      <c r="K1" s="214"/>
      <c r="L1" s="214"/>
      <c r="M1" s="214"/>
      <c r="N1" s="214"/>
      <c r="O1" s="214"/>
      <c r="P1" s="214"/>
      <c r="Q1" s="214"/>
      <c r="R1" s="215"/>
      <c r="S1" s="15"/>
      <c r="T1" s="146" t="s">
        <v>399</v>
      </c>
    </row>
    <row r="2" spans="1:25" ht="15" customHeight="1" thickBot="1">
      <c r="A2" s="216"/>
      <c r="B2" s="217"/>
      <c r="C2" s="217"/>
      <c r="D2" s="217"/>
      <c r="E2" s="217"/>
      <c r="F2" s="217"/>
      <c r="G2" s="217"/>
      <c r="H2" s="217"/>
      <c r="I2" s="217"/>
      <c r="J2" s="217"/>
      <c r="K2" s="217"/>
      <c r="L2" s="217"/>
      <c r="M2" s="217"/>
      <c r="N2" s="217"/>
      <c r="O2" s="217"/>
      <c r="P2" s="217"/>
      <c r="Q2" s="217"/>
      <c r="R2" s="218"/>
      <c r="S2" s="15"/>
      <c r="T2" s="146" t="s">
        <v>400</v>
      </c>
    </row>
    <row r="3" spans="1:25" ht="84" customHeight="1" thickBot="1">
      <c r="A3" s="219" t="s">
        <v>529</v>
      </c>
      <c r="B3" s="220"/>
      <c r="C3" s="220"/>
      <c r="D3" s="220"/>
      <c r="E3" s="220"/>
      <c r="F3" s="220"/>
      <c r="G3" s="220"/>
      <c r="H3" s="220"/>
      <c r="I3" s="220"/>
      <c r="J3" s="220"/>
      <c r="K3" s="220"/>
      <c r="L3" s="220"/>
      <c r="M3" s="220"/>
      <c r="N3" s="220"/>
      <c r="O3" s="220"/>
      <c r="P3" s="220"/>
      <c r="Q3" s="220"/>
      <c r="R3" s="221"/>
      <c r="S3" s="16"/>
      <c r="T3" s="146" t="s">
        <v>401</v>
      </c>
    </row>
    <row r="4" spans="1:25" ht="15.75">
      <c r="A4" s="192" t="s">
        <v>353</v>
      </c>
      <c r="B4" s="25"/>
      <c r="C4" s="25"/>
      <c r="D4" s="25"/>
      <c r="E4" s="25"/>
      <c r="F4" s="25"/>
      <c r="G4" s="25"/>
      <c r="H4" s="25"/>
      <c r="I4" s="25"/>
      <c r="J4" s="25"/>
      <c r="K4" s="25"/>
      <c r="L4" s="25"/>
      <c r="M4" s="25"/>
      <c r="N4" s="25"/>
      <c r="O4" s="25"/>
      <c r="P4" s="25"/>
      <c r="Q4" s="25"/>
      <c r="R4" s="37"/>
      <c r="S4" s="12"/>
      <c r="T4" s="146" t="s">
        <v>402</v>
      </c>
    </row>
    <row r="5" spans="1:25">
      <c r="A5" s="47" t="s">
        <v>266</v>
      </c>
      <c r="B5" s="199"/>
      <c r="C5" s="199"/>
      <c r="D5" s="199"/>
      <c r="E5" s="199"/>
      <c r="F5" s="199"/>
      <c r="G5" s="199"/>
      <c r="H5" s="199"/>
      <c r="I5" s="199"/>
      <c r="J5" s="199"/>
      <c r="K5" s="199"/>
      <c r="L5" s="199"/>
      <c r="M5" s="199"/>
      <c r="N5" s="199"/>
      <c r="O5" s="199"/>
      <c r="P5" s="199"/>
      <c r="Q5" s="199"/>
      <c r="R5" s="200"/>
      <c r="S5" s="2"/>
      <c r="T5" s="146" t="s">
        <v>403</v>
      </c>
    </row>
    <row r="6" spans="1:25">
      <c r="A6" s="47" t="s">
        <v>264</v>
      </c>
      <c r="B6" s="199"/>
      <c r="C6" s="199"/>
      <c r="D6" s="199"/>
      <c r="E6" s="199"/>
      <c r="F6" s="199"/>
      <c r="G6" s="199"/>
      <c r="H6" s="199"/>
      <c r="I6" s="199"/>
      <c r="J6" s="199"/>
      <c r="K6" s="199"/>
      <c r="L6" s="199"/>
      <c r="M6" s="199"/>
      <c r="N6" s="199"/>
      <c r="O6" s="199"/>
      <c r="P6" s="199"/>
      <c r="Q6" s="199"/>
      <c r="R6" s="200"/>
      <c r="S6" s="2"/>
      <c r="T6" s="146"/>
    </row>
    <row r="7" spans="1:25">
      <c r="A7" s="27" t="s">
        <v>265</v>
      </c>
      <c r="B7" s="222"/>
      <c r="C7" s="222"/>
      <c r="D7" s="222"/>
      <c r="E7" s="222"/>
      <c r="F7" s="222"/>
      <c r="G7" s="222"/>
      <c r="H7" s="222"/>
      <c r="I7" s="222"/>
      <c r="J7" s="222"/>
      <c r="K7" s="222"/>
      <c r="L7" s="222"/>
      <c r="M7" s="222"/>
      <c r="N7" s="222"/>
      <c r="O7" s="222"/>
      <c r="P7" s="222"/>
      <c r="Q7" s="222"/>
      <c r="R7" s="223"/>
      <c r="S7" s="2"/>
      <c r="T7" s="146"/>
    </row>
    <row r="8" spans="1:25">
      <c r="A8" s="8"/>
      <c r="R8" s="10"/>
      <c r="T8" s="146"/>
    </row>
    <row r="9" spans="1:25">
      <c r="A9" s="50" t="s">
        <v>352</v>
      </c>
      <c r="B9" s="28"/>
      <c r="C9" s="28"/>
      <c r="D9" s="28"/>
      <c r="E9" s="28"/>
      <c r="F9" s="28"/>
      <c r="G9" s="28"/>
      <c r="H9" s="28"/>
      <c r="I9" s="28"/>
      <c r="J9" s="28"/>
      <c r="K9" s="28"/>
      <c r="L9" s="28"/>
      <c r="M9" s="28"/>
      <c r="N9" s="28"/>
      <c r="O9" s="28"/>
      <c r="P9" s="28"/>
      <c r="Q9" s="28"/>
      <c r="R9" s="35"/>
      <c r="T9" s="146"/>
    </row>
    <row r="10" spans="1:25">
      <c r="A10" s="26" t="s">
        <v>259</v>
      </c>
      <c r="B10" s="199"/>
      <c r="C10" s="199"/>
      <c r="D10" s="199"/>
      <c r="E10" s="199"/>
      <c r="F10" s="199"/>
      <c r="G10" s="199"/>
      <c r="H10" s="199"/>
      <c r="I10" s="199"/>
      <c r="J10" s="199"/>
      <c r="K10" s="199"/>
      <c r="L10" s="199"/>
      <c r="M10" s="199"/>
      <c r="N10" s="199"/>
      <c r="O10" s="199"/>
      <c r="P10" s="199"/>
      <c r="Q10" s="199"/>
      <c r="R10" s="200"/>
      <c r="S10" s="2"/>
    </row>
    <row r="11" spans="1:25">
      <c r="A11" s="49" t="s">
        <v>404</v>
      </c>
      <c r="B11" s="202"/>
      <c r="C11" s="202"/>
      <c r="D11" s="202"/>
      <c r="E11" s="202"/>
      <c r="F11" s="202"/>
      <c r="G11" s="202"/>
      <c r="H11" s="202"/>
      <c r="I11" s="202"/>
      <c r="J11" s="202"/>
      <c r="K11" s="202"/>
      <c r="L11" s="202"/>
      <c r="M11" s="202"/>
      <c r="N11" s="202"/>
      <c r="O11" s="202"/>
      <c r="P11" s="202"/>
      <c r="Q11" s="202"/>
      <c r="R11" s="203"/>
      <c r="S11" s="2"/>
    </row>
    <row r="12" spans="1:25">
      <c r="A12" s="49" t="s">
        <v>267</v>
      </c>
      <c r="B12" s="48"/>
      <c r="C12" s="43"/>
      <c r="D12" s="44"/>
      <c r="E12" s="44"/>
      <c r="F12" s="45"/>
      <c r="G12" s="45"/>
      <c r="H12" s="44"/>
      <c r="I12" s="44"/>
      <c r="J12" s="44"/>
      <c r="K12" s="44"/>
      <c r="L12" s="44"/>
      <c r="M12" s="44"/>
      <c r="N12" s="44"/>
      <c r="O12" s="44"/>
      <c r="P12" s="44"/>
      <c r="Q12" s="44"/>
      <c r="R12" s="46"/>
    </row>
    <row r="13" spans="1:25">
      <c r="A13" s="27" t="s">
        <v>263</v>
      </c>
      <c r="B13" s="29"/>
      <c r="C13" s="30"/>
      <c r="D13" s="31"/>
      <c r="E13" s="31"/>
      <c r="F13" s="32"/>
      <c r="G13" s="32"/>
      <c r="H13" s="30"/>
      <c r="I13" s="30"/>
      <c r="J13" s="30"/>
      <c r="K13" s="30"/>
      <c r="L13" s="30"/>
      <c r="M13" s="30"/>
      <c r="N13" s="30"/>
      <c r="O13" s="31"/>
      <c r="P13" s="31"/>
      <c r="Q13" s="31"/>
      <c r="R13" s="34"/>
    </row>
    <row r="14" spans="1:25">
      <c r="A14" s="8"/>
      <c r="R14" s="10"/>
      <c r="Y14" s="13"/>
    </row>
    <row r="15" spans="1:25">
      <c r="A15" s="50" t="s">
        <v>351</v>
      </c>
      <c r="B15" s="28"/>
      <c r="C15" s="38"/>
      <c r="D15" s="38"/>
      <c r="E15" s="38"/>
      <c r="F15" s="38"/>
      <c r="G15" s="38"/>
      <c r="H15" s="38"/>
      <c r="I15" s="38"/>
      <c r="J15" s="38"/>
      <c r="K15" s="38"/>
      <c r="L15" s="38"/>
      <c r="M15" s="38"/>
      <c r="N15" s="38"/>
      <c r="O15" s="38"/>
      <c r="P15" s="38"/>
      <c r="Q15" s="38"/>
      <c r="R15" s="39"/>
    </row>
    <row r="16" spans="1:25">
      <c r="A16" s="47" t="s">
        <v>260</v>
      </c>
      <c r="B16" s="20"/>
      <c r="C16" s="40"/>
      <c r="D16" s="41"/>
      <c r="E16" s="41"/>
      <c r="F16" s="42"/>
      <c r="G16" s="42"/>
      <c r="H16" s="41"/>
      <c r="I16" s="41"/>
      <c r="J16" s="41"/>
      <c r="K16" s="41"/>
      <c r="L16" s="41"/>
      <c r="M16" s="41"/>
      <c r="N16" s="41"/>
      <c r="O16" s="201" t="s">
        <v>354</v>
      </c>
      <c r="P16" s="201"/>
      <c r="Q16" s="201"/>
      <c r="R16" s="84" t="str">
        <f>IFERROR(IF(SUM(ISNUMBER(B26),ISNUMBER(C26),ISNUMBER(B27),ISNUMBER(C27),ISNUMBER(C28),ISNUMBER(B28))=6,SUMPRODUCT(B26:B124,C26:C124)/SUM(B26:B124)," ")," ")</f>
        <v xml:space="preserve"> </v>
      </c>
      <c r="S16" s="17" t="s">
        <v>347</v>
      </c>
    </row>
    <row r="17" spans="1:26">
      <c r="A17" s="26" t="s">
        <v>261</v>
      </c>
      <c r="B17" s="21"/>
      <c r="C17" s="40"/>
      <c r="D17" s="41"/>
      <c r="E17" s="41"/>
      <c r="F17" s="42"/>
      <c r="G17" s="42"/>
      <c r="H17" s="41"/>
      <c r="I17" s="41"/>
      <c r="J17" s="41"/>
      <c r="K17" s="41"/>
      <c r="L17" s="41"/>
      <c r="M17" s="41"/>
      <c r="N17" s="41"/>
      <c r="O17" s="201"/>
      <c r="P17" s="201"/>
      <c r="Q17" s="201"/>
      <c r="R17" s="137"/>
      <c r="S17" s="14" t="s">
        <v>348</v>
      </c>
    </row>
    <row r="18" spans="1:26">
      <c r="A18" s="51" t="s">
        <v>262</v>
      </c>
      <c r="B18" s="29"/>
      <c r="C18" s="30"/>
      <c r="D18" s="31"/>
      <c r="E18" s="31"/>
      <c r="F18" s="32"/>
      <c r="G18" s="31"/>
      <c r="H18" s="32"/>
      <c r="I18" s="32"/>
      <c r="J18" s="32"/>
      <c r="K18" s="32"/>
      <c r="L18" s="32"/>
      <c r="M18" s="32"/>
      <c r="N18" s="32"/>
      <c r="O18" s="33"/>
      <c r="P18" s="33"/>
      <c r="Q18" s="33"/>
      <c r="R18" s="36"/>
      <c r="S18" s="14" t="s">
        <v>349</v>
      </c>
    </row>
    <row r="19" spans="1:26">
      <c r="A19" s="3"/>
      <c r="C19" s="2"/>
      <c r="F19" s="1"/>
      <c r="G19" s="1"/>
      <c r="H19" s="22"/>
      <c r="I19" s="22"/>
      <c r="J19" s="22"/>
      <c r="K19" s="22"/>
      <c r="L19" s="22"/>
      <c r="M19" s="22"/>
      <c r="N19" s="22"/>
    </row>
    <row r="20" spans="1:26" ht="15.75" thickBot="1">
      <c r="A20"/>
      <c r="B20"/>
      <c r="C20"/>
      <c r="D20"/>
      <c r="E20"/>
      <c r="F20"/>
      <c r="G20"/>
      <c r="H20"/>
      <c r="I20"/>
      <c r="J20"/>
      <c r="K20"/>
      <c r="L20"/>
      <c r="M20"/>
      <c r="N20"/>
      <c r="O20"/>
      <c r="P20"/>
      <c r="Q20"/>
      <c r="R20"/>
      <c r="S20"/>
      <c r="T20"/>
    </row>
    <row r="21" spans="1:26" ht="27.75" customHeight="1" thickBot="1">
      <c r="A21"/>
      <c r="B21"/>
      <c r="C21"/>
      <c r="D21" s="204" t="s">
        <v>422</v>
      </c>
      <c r="E21" s="205"/>
      <c r="F21" s="205"/>
      <c r="G21" s="205"/>
      <c r="H21" s="205"/>
      <c r="I21" s="205"/>
      <c r="J21" s="205"/>
      <c r="K21" s="205"/>
      <c r="L21" s="205"/>
      <c r="M21" s="205"/>
      <c r="N21" s="205"/>
      <c r="O21" s="205"/>
      <c r="P21" s="205"/>
      <c r="Q21" s="205"/>
      <c r="R21" s="206"/>
      <c r="S21"/>
      <c r="T21"/>
    </row>
    <row r="22" spans="1:26" ht="15.75" customHeight="1" thickBot="1">
      <c r="A22" s="191" t="s">
        <v>350</v>
      </c>
      <c r="D22" s="207" t="s">
        <v>452</v>
      </c>
      <c r="E22" s="208"/>
      <c r="F22" s="208"/>
      <c r="G22" s="147" t="s">
        <v>453</v>
      </c>
      <c r="H22" s="209" t="s">
        <v>415</v>
      </c>
      <c r="I22" s="210"/>
      <c r="J22" s="210"/>
      <c r="K22" s="210"/>
      <c r="L22" s="211" t="s">
        <v>418</v>
      </c>
      <c r="M22" s="211"/>
      <c r="N22" s="211"/>
      <c r="O22" s="211"/>
      <c r="P22" s="211"/>
      <c r="Q22" s="212"/>
      <c r="R22" s="118"/>
      <c r="S22" s="87"/>
    </row>
    <row r="23" spans="1:26" ht="281.25" customHeight="1" thickBot="1">
      <c r="A23" s="149" t="s">
        <v>524</v>
      </c>
      <c r="B23" s="150" t="s">
        <v>525</v>
      </c>
      <c r="C23" s="151" t="s">
        <v>526</v>
      </c>
      <c r="D23" s="184" t="s">
        <v>454</v>
      </c>
      <c r="E23" s="185" t="s">
        <v>455</v>
      </c>
      <c r="F23" s="185" t="s">
        <v>456</v>
      </c>
      <c r="G23" s="186" t="s">
        <v>406</v>
      </c>
      <c r="H23" s="185" t="s">
        <v>416</v>
      </c>
      <c r="I23" s="185" t="s">
        <v>407</v>
      </c>
      <c r="J23" s="185" t="s">
        <v>417</v>
      </c>
      <c r="K23" s="187" t="s">
        <v>408</v>
      </c>
      <c r="L23" s="188" t="s">
        <v>457</v>
      </c>
      <c r="M23" s="189" t="s">
        <v>458</v>
      </c>
      <c r="N23" s="189" t="s">
        <v>459</v>
      </c>
      <c r="O23" s="189" t="s">
        <v>460</v>
      </c>
      <c r="P23" s="189" t="s">
        <v>461</v>
      </c>
      <c r="Q23" s="187" t="s">
        <v>462</v>
      </c>
      <c r="R23" s="190" t="s">
        <v>403</v>
      </c>
      <c r="S23" s="89"/>
      <c r="U23"/>
      <c r="V23"/>
      <c r="W23"/>
      <c r="X23"/>
      <c r="Y23"/>
      <c r="Z23"/>
    </row>
    <row r="24" spans="1:26" ht="15" customHeight="1" thickBot="1">
      <c r="A24" s="152" t="s">
        <v>527</v>
      </c>
      <c r="B24" s="153">
        <f>SUM(B26:B124,B126:B145)</f>
        <v>0</v>
      </c>
      <c r="C24" s="10"/>
      <c r="D24" s="181">
        <f t="shared" ref="D24:P24" si="0">IFERROR(SUMPRODUCT($B$26:$B$145,D$26:D$145)/100,"")</f>
        <v>0</v>
      </c>
      <c r="E24" s="181">
        <f t="shared" si="0"/>
        <v>0</v>
      </c>
      <c r="F24" s="181">
        <f t="shared" si="0"/>
        <v>0</v>
      </c>
      <c r="G24" s="181">
        <f t="shared" si="0"/>
        <v>0</v>
      </c>
      <c r="H24" s="181">
        <f t="shared" si="0"/>
        <v>0</v>
      </c>
      <c r="I24" s="181">
        <f t="shared" si="0"/>
        <v>0</v>
      </c>
      <c r="J24" s="181">
        <f t="shared" si="0"/>
        <v>0</v>
      </c>
      <c r="K24" s="181">
        <f t="shared" si="0"/>
        <v>0</v>
      </c>
      <c r="L24" s="181">
        <f t="shared" si="0"/>
        <v>0</v>
      </c>
      <c r="M24" s="181">
        <f t="shared" si="0"/>
        <v>0</v>
      </c>
      <c r="N24" s="181">
        <f t="shared" si="0"/>
        <v>0</v>
      </c>
      <c r="O24" s="181">
        <f t="shared" si="0"/>
        <v>0</v>
      </c>
      <c r="P24" s="181">
        <f t="shared" si="0"/>
        <v>0</v>
      </c>
      <c r="Q24" s="181">
        <f>IFERROR(SUMPRODUCT($B$26:$B$145,Q$26:Q$145)/100,"")</f>
        <v>0</v>
      </c>
      <c r="R24" s="157" t="str">
        <f>IFERROR((B24-SUM(D24:Q24))/B24,"")</f>
        <v/>
      </c>
      <c r="U24"/>
      <c r="V24"/>
      <c r="W24"/>
      <c r="X24"/>
      <c r="Y24"/>
      <c r="Z24"/>
    </row>
    <row r="25" spans="1:26" ht="28.5" thickBot="1">
      <c r="A25" s="154" t="s">
        <v>528</v>
      </c>
      <c r="B25" s="155"/>
      <c r="C25" s="156">
        <f>IFERROR(AVERAGE(C26:C124),)</f>
        <v>0</v>
      </c>
      <c r="D25" s="183">
        <f t="shared" ref="D25:F25" si="1">IFERROR(SUMPRODUCT($B$26:$B$124,$C$26:$C$124,D26:D124)/SUMPRODUCT($B$26:$B$124,D26:D124),0)</f>
        <v>0</v>
      </c>
      <c r="E25" s="181">
        <f t="shared" si="1"/>
        <v>0</v>
      </c>
      <c r="F25" s="181">
        <f t="shared" si="1"/>
        <v>0</v>
      </c>
      <c r="G25" s="181">
        <f>IFERROR(SUMPRODUCT($B$26:$B$124,$C$26:$C$124,G26:G124)/SUMPRODUCT($B$26:$B$124,G26:G124),0)</f>
        <v>0</v>
      </c>
      <c r="H25" s="181">
        <f t="shared" ref="H25:Q25" si="2">IFERROR(SUMPRODUCT($B$26:$B$124,$C$26:$C$124,H26:H124)/SUMPRODUCT($B$26:$B$124,H26:H124),0)</f>
        <v>0</v>
      </c>
      <c r="I25" s="181">
        <f t="shared" si="2"/>
        <v>0</v>
      </c>
      <c r="J25" s="181">
        <f t="shared" si="2"/>
        <v>0</v>
      </c>
      <c r="K25" s="181">
        <f t="shared" si="2"/>
        <v>0</v>
      </c>
      <c r="L25" s="181">
        <f t="shared" si="2"/>
        <v>0</v>
      </c>
      <c r="M25" s="181">
        <f t="shared" si="2"/>
        <v>0</v>
      </c>
      <c r="N25" s="181">
        <f t="shared" si="2"/>
        <v>0</v>
      </c>
      <c r="O25" s="181">
        <f t="shared" si="2"/>
        <v>0</v>
      </c>
      <c r="P25" s="181">
        <f t="shared" si="2"/>
        <v>0</v>
      </c>
      <c r="Q25" s="182">
        <f t="shared" si="2"/>
        <v>0</v>
      </c>
      <c r="R25" s="158">
        <f>IFERROR(SUMPRODUCT($B$26:$B$124,$C$26:$C$124,R26:R124)/SUMPRODUCT($B$26:$B$124,R26:R124),0)</f>
        <v>0</v>
      </c>
      <c r="S25" s="93" t="s">
        <v>428</v>
      </c>
      <c r="T25" s="94" t="s">
        <v>429</v>
      </c>
      <c r="U25"/>
      <c r="V25"/>
      <c r="W25"/>
      <c r="X25"/>
      <c r="Y25"/>
      <c r="Z25"/>
    </row>
    <row r="26" spans="1:26" ht="14.45" customHeight="1">
      <c r="A26" s="20" t="s">
        <v>258</v>
      </c>
      <c r="B26" s="20"/>
      <c r="C26" s="95"/>
      <c r="D26" s="179"/>
      <c r="E26" s="180"/>
      <c r="F26" s="180"/>
      <c r="G26" s="180"/>
      <c r="H26" s="180"/>
      <c r="I26" s="180"/>
      <c r="J26" s="180"/>
      <c r="K26" s="180"/>
      <c r="L26" s="180"/>
      <c r="M26" s="180"/>
      <c r="N26" s="180"/>
      <c r="O26" s="180"/>
      <c r="P26" s="180"/>
      <c r="Q26" s="180"/>
      <c r="R26" s="97" t="str">
        <f t="shared" ref="R26:R57" si="3">IF(ISBLANK(B26)," ",100-SUM(D26:Q26))</f>
        <v xml:space="preserve"> </v>
      </c>
      <c r="S26" s="98"/>
      <c r="T26" s="98"/>
      <c r="U26"/>
      <c r="V26"/>
      <c r="W26"/>
      <c r="X26"/>
      <c r="Y26"/>
      <c r="Z26"/>
    </row>
    <row r="27" spans="1:26">
      <c r="A27" s="20" t="s">
        <v>268</v>
      </c>
      <c r="B27" s="20"/>
      <c r="C27" s="95"/>
      <c r="D27" s="96"/>
      <c r="E27" s="20"/>
      <c r="F27" s="20"/>
      <c r="G27" s="20"/>
      <c r="H27" s="20"/>
      <c r="I27" s="20"/>
      <c r="J27" s="20"/>
      <c r="K27" s="20"/>
      <c r="L27" s="20"/>
      <c r="M27" s="20"/>
      <c r="N27" s="20"/>
      <c r="O27" s="20"/>
      <c r="P27" s="20"/>
      <c r="Q27" s="20"/>
      <c r="R27" s="97" t="str">
        <f t="shared" si="3"/>
        <v xml:space="preserve"> </v>
      </c>
      <c r="S27" s="98"/>
      <c r="T27" s="98"/>
      <c r="U27"/>
      <c r="V27"/>
      <c r="W27"/>
      <c r="X27"/>
      <c r="Y27"/>
      <c r="Z27"/>
    </row>
    <row r="28" spans="1:26">
      <c r="A28" s="20" t="s">
        <v>269</v>
      </c>
      <c r="B28" s="20"/>
      <c r="C28" s="95"/>
      <c r="D28" s="96"/>
      <c r="E28" s="20"/>
      <c r="F28" s="20"/>
      <c r="G28" s="20"/>
      <c r="H28" s="20"/>
      <c r="I28" s="20"/>
      <c r="J28" s="20"/>
      <c r="K28" s="20"/>
      <c r="L28" s="20"/>
      <c r="M28" s="20"/>
      <c r="N28" s="20"/>
      <c r="O28" s="20"/>
      <c r="P28" s="20"/>
      <c r="Q28" s="20"/>
      <c r="R28" s="97" t="str">
        <f t="shared" si="3"/>
        <v xml:space="preserve"> </v>
      </c>
      <c r="S28" s="98"/>
      <c r="T28" s="98"/>
      <c r="U28"/>
      <c r="V28"/>
      <c r="W28"/>
      <c r="X28"/>
      <c r="Y28"/>
      <c r="Z28"/>
    </row>
    <row r="29" spans="1:26">
      <c r="A29" s="20" t="s">
        <v>270</v>
      </c>
      <c r="B29" s="20"/>
      <c r="C29" s="95"/>
      <c r="D29" s="96"/>
      <c r="E29" s="20"/>
      <c r="F29" s="20"/>
      <c r="G29" s="20"/>
      <c r="H29" s="20"/>
      <c r="I29" s="20"/>
      <c r="J29" s="20"/>
      <c r="K29" s="20"/>
      <c r="L29" s="20"/>
      <c r="M29" s="20"/>
      <c r="N29" s="20"/>
      <c r="O29" s="20"/>
      <c r="P29" s="20"/>
      <c r="Q29" s="20"/>
      <c r="R29" s="97" t="str">
        <f t="shared" si="3"/>
        <v xml:space="preserve"> </v>
      </c>
      <c r="S29" s="98"/>
      <c r="T29" s="98"/>
      <c r="U29"/>
      <c r="V29"/>
      <c r="W29"/>
      <c r="X29"/>
      <c r="Y29"/>
      <c r="Z29"/>
    </row>
    <row r="30" spans="1:26">
      <c r="A30" s="20" t="s">
        <v>271</v>
      </c>
      <c r="B30" s="20"/>
      <c r="C30" s="95"/>
      <c r="D30" s="96"/>
      <c r="E30" s="20"/>
      <c r="F30" s="20"/>
      <c r="G30" s="20"/>
      <c r="H30" s="20"/>
      <c r="I30" s="20"/>
      <c r="J30" s="20"/>
      <c r="K30" s="20"/>
      <c r="L30" s="20"/>
      <c r="M30" s="20"/>
      <c r="N30" s="20"/>
      <c r="O30" s="20"/>
      <c r="P30" s="20"/>
      <c r="Q30" s="20"/>
      <c r="R30" s="97" t="str">
        <f t="shared" si="3"/>
        <v xml:space="preserve"> </v>
      </c>
      <c r="S30" s="98"/>
      <c r="T30" s="98"/>
      <c r="U30"/>
      <c r="V30"/>
      <c r="W30"/>
      <c r="X30"/>
      <c r="Y30"/>
      <c r="Z30"/>
    </row>
    <row r="31" spans="1:26">
      <c r="A31" s="20" t="s">
        <v>272</v>
      </c>
      <c r="B31" s="20"/>
      <c r="C31" s="95"/>
      <c r="D31" s="96"/>
      <c r="E31" s="20"/>
      <c r="F31" s="20"/>
      <c r="G31" s="20"/>
      <c r="H31" s="20"/>
      <c r="I31" s="20"/>
      <c r="J31" s="20"/>
      <c r="K31" s="20"/>
      <c r="L31" s="20"/>
      <c r="M31" s="20"/>
      <c r="N31" s="20"/>
      <c r="O31" s="20"/>
      <c r="P31" s="20"/>
      <c r="Q31" s="20"/>
      <c r="R31" s="97" t="str">
        <f t="shared" si="3"/>
        <v xml:space="preserve"> </v>
      </c>
      <c r="S31" s="98"/>
      <c r="T31" s="98"/>
      <c r="U31"/>
      <c r="V31"/>
      <c r="W31"/>
      <c r="X31"/>
      <c r="Y31"/>
      <c r="Z31"/>
    </row>
    <row r="32" spans="1:26">
      <c r="A32" s="20" t="s">
        <v>273</v>
      </c>
      <c r="B32" s="20"/>
      <c r="C32" s="95"/>
      <c r="D32" s="96"/>
      <c r="E32" s="20"/>
      <c r="F32" s="20"/>
      <c r="G32" s="20"/>
      <c r="H32" s="20"/>
      <c r="I32" s="20"/>
      <c r="J32" s="20"/>
      <c r="K32" s="20"/>
      <c r="L32" s="20"/>
      <c r="M32" s="20"/>
      <c r="N32" s="20"/>
      <c r="O32" s="20"/>
      <c r="P32" s="20"/>
      <c r="Q32" s="20"/>
      <c r="R32" s="97" t="str">
        <f t="shared" si="3"/>
        <v xml:space="preserve"> </v>
      </c>
      <c r="S32" s="98"/>
      <c r="T32" s="98"/>
      <c r="U32"/>
      <c r="V32"/>
      <c r="W32"/>
      <c r="X32"/>
      <c r="Y32"/>
      <c r="Z32"/>
    </row>
    <row r="33" spans="1:26">
      <c r="A33" s="20" t="s">
        <v>274</v>
      </c>
      <c r="B33" s="20"/>
      <c r="C33" s="95"/>
      <c r="D33" s="96"/>
      <c r="E33" s="20"/>
      <c r="F33" s="20"/>
      <c r="G33" s="20"/>
      <c r="H33" s="20"/>
      <c r="I33" s="20"/>
      <c r="J33" s="20"/>
      <c r="K33" s="20"/>
      <c r="L33" s="20"/>
      <c r="M33" s="20"/>
      <c r="N33" s="20"/>
      <c r="O33" s="20"/>
      <c r="P33" s="20"/>
      <c r="Q33" s="20"/>
      <c r="R33" s="97" t="str">
        <f t="shared" si="3"/>
        <v xml:space="preserve"> </v>
      </c>
      <c r="S33" s="98"/>
      <c r="T33" s="98"/>
      <c r="U33"/>
      <c r="V33"/>
      <c r="W33"/>
      <c r="X33"/>
      <c r="Y33"/>
      <c r="Z33"/>
    </row>
    <row r="34" spans="1:26">
      <c r="A34" s="20" t="s">
        <v>275</v>
      </c>
      <c r="B34" s="20"/>
      <c r="C34" s="95"/>
      <c r="D34" s="96"/>
      <c r="E34" s="20"/>
      <c r="F34" s="20"/>
      <c r="G34" s="20"/>
      <c r="H34" s="20"/>
      <c r="I34" s="20"/>
      <c r="J34" s="20"/>
      <c r="K34" s="20"/>
      <c r="L34" s="20"/>
      <c r="M34" s="20"/>
      <c r="N34" s="20"/>
      <c r="O34" s="20"/>
      <c r="P34" s="20"/>
      <c r="Q34" s="20"/>
      <c r="R34" s="97" t="str">
        <f t="shared" si="3"/>
        <v xml:space="preserve"> </v>
      </c>
      <c r="S34" s="98"/>
      <c r="T34" s="98"/>
      <c r="U34"/>
      <c r="V34"/>
      <c r="W34"/>
      <c r="X34"/>
      <c r="Y34"/>
      <c r="Z34"/>
    </row>
    <row r="35" spans="1:26">
      <c r="A35" s="20" t="s">
        <v>276</v>
      </c>
      <c r="B35" s="20"/>
      <c r="C35" s="95"/>
      <c r="D35" s="96"/>
      <c r="E35" s="20"/>
      <c r="F35" s="20"/>
      <c r="G35" s="20"/>
      <c r="H35" s="20"/>
      <c r="I35" s="20"/>
      <c r="J35" s="20"/>
      <c r="K35" s="20"/>
      <c r="L35" s="20"/>
      <c r="M35" s="20"/>
      <c r="N35" s="20"/>
      <c r="O35" s="20"/>
      <c r="P35" s="20"/>
      <c r="Q35" s="20"/>
      <c r="R35" s="97" t="str">
        <f t="shared" si="3"/>
        <v xml:space="preserve"> </v>
      </c>
      <c r="S35" s="98"/>
      <c r="T35" s="98"/>
      <c r="U35"/>
      <c r="V35"/>
      <c r="W35"/>
      <c r="X35"/>
      <c r="Y35"/>
      <c r="Z35"/>
    </row>
    <row r="36" spans="1:26">
      <c r="A36" s="20" t="s">
        <v>277</v>
      </c>
      <c r="B36" s="20"/>
      <c r="C36" s="95"/>
      <c r="D36" s="96"/>
      <c r="E36" s="20"/>
      <c r="F36" s="20"/>
      <c r="G36" s="20"/>
      <c r="H36" s="20"/>
      <c r="I36" s="20"/>
      <c r="J36" s="20"/>
      <c r="K36" s="20"/>
      <c r="L36" s="20"/>
      <c r="M36" s="20"/>
      <c r="N36" s="20"/>
      <c r="O36" s="20"/>
      <c r="P36" s="20"/>
      <c r="Q36" s="20"/>
      <c r="R36" s="97" t="str">
        <f t="shared" si="3"/>
        <v xml:space="preserve"> </v>
      </c>
      <c r="S36" s="98"/>
      <c r="T36" s="98"/>
      <c r="U36"/>
      <c r="V36"/>
      <c r="W36"/>
      <c r="X36"/>
      <c r="Y36"/>
      <c r="Z36"/>
    </row>
    <row r="37" spans="1:26">
      <c r="A37" s="20" t="s">
        <v>278</v>
      </c>
      <c r="B37" s="20"/>
      <c r="C37" s="95"/>
      <c r="D37" s="96"/>
      <c r="E37" s="20"/>
      <c r="F37" s="20"/>
      <c r="G37" s="20"/>
      <c r="H37" s="20"/>
      <c r="I37" s="20"/>
      <c r="J37" s="20"/>
      <c r="K37" s="20"/>
      <c r="L37" s="20"/>
      <c r="M37" s="20"/>
      <c r="N37" s="20"/>
      <c r="O37" s="20"/>
      <c r="P37" s="20"/>
      <c r="Q37" s="20"/>
      <c r="R37" s="97" t="str">
        <f t="shared" si="3"/>
        <v xml:space="preserve"> </v>
      </c>
      <c r="S37" s="98"/>
      <c r="T37" s="98"/>
      <c r="U37"/>
      <c r="V37"/>
      <c r="W37"/>
      <c r="X37"/>
      <c r="Y37"/>
      <c r="Z37"/>
    </row>
    <row r="38" spans="1:26">
      <c r="A38" s="20" t="s">
        <v>279</v>
      </c>
      <c r="B38" s="20"/>
      <c r="C38" s="95"/>
      <c r="D38" s="96"/>
      <c r="E38" s="20"/>
      <c r="F38" s="20"/>
      <c r="G38" s="20"/>
      <c r="H38" s="20"/>
      <c r="I38" s="20"/>
      <c r="J38" s="20"/>
      <c r="K38" s="20"/>
      <c r="L38" s="20"/>
      <c r="M38" s="20"/>
      <c r="N38" s="20"/>
      <c r="O38" s="20"/>
      <c r="P38" s="20"/>
      <c r="Q38" s="20"/>
      <c r="R38" s="97" t="str">
        <f t="shared" si="3"/>
        <v xml:space="preserve"> </v>
      </c>
      <c r="S38" s="98"/>
      <c r="T38" s="98"/>
      <c r="U38"/>
      <c r="V38"/>
      <c r="W38"/>
      <c r="X38"/>
      <c r="Y38"/>
      <c r="Z38"/>
    </row>
    <row r="39" spans="1:26">
      <c r="A39" s="20" t="s">
        <v>280</v>
      </c>
      <c r="B39" s="20"/>
      <c r="C39" s="95"/>
      <c r="D39" s="96"/>
      <c r="E39" s="20"/>
      <c r="F39" s="20"/>
      <c r="G39" s="20"/>
      <c r="H39" s="20"/>
      <c r="I39" s="20"/>
      <c r="J39" s="20"/>
      <c r="K39" s="20"/>
      <c r="L39" s="20"/>
      <c r="M39" s="20"/>
      <c r="N39" s="20"/>
      <c r="O39" s="20"/>
      <c r="P39" s="20"/>
      <c r="Q39" s="20"/>
      <c r="R39" s="97" t="str">
        <f t="shared" si="3"/>
        <v xml:space="preserve"> </v>
      </c>
      <c r="S39" s="98"/>
      <c r="T39" s="98"/>
      <c r="U39"/>
      <c r="V39"/>
      <c r="W39"/>
      <c r="X39"/>
      <c r="Y39"/>
      <c r="Z39"/>
    </row>
    <row r="40" spans="1:26">
      <c r="A40" s="20" t="s">
        <v>281</v>
      </c>
      <c r="B40" s="20"/>
      <c r="C40" s="95"/>
      <c r="D40" s="96"/>
      <c r="E40" s="20"/>
      <c r="F40" s="20"/>
      <c r="G40" s="20"/>
      <c r="H40" s="20"/>
      <c r="I40" s="20"/>
      <c r="J40" s="20"/>
      <c r="K40" s="20"/>
      <c r="L40" s="20"/>
      <c r="M40" s="20"/>
      <c r="N40" s="20"/>
      <c r="O40" s="20"/>
      <c r="P40" s="20"/>
      <c r="Q40" s="20"/>
      <c r="R40" s="97" t="str">
        <f t="shared" si="3"/>
        <v xml:space="preserve"> </v>
      </c>
      <c r="S40" s="98"/>
      <c r="T40" s="98"/>
      <c r="U40"/>
      <c r="V40"/>
      <c r="W40"/>
      <c r="X40"/>
      <c r="Y40"/>
      <c r="Z40"/>
    </row>
    <row r="41" spans="1:26">
      <c r="A41" s="20" t="s">
        <v>282</v>
      </c>
      <c r="B41" s="20"/>
      <c r="C41" s="95"/>
      <c r="D41" s="96"/>
      <c r="E41" s="20"/>
      <c r="F41" s="20"/>
      <c r="G41" s="20"/>
      <c r="H41" s="20"/>
      <c r="I41" s="20"/>
      <c r="J41" s="20"/>
      <c r="K41" s="20"/>
      <c r="L41" s="20"/>
      <c r="M41" s="20"/>
      <c r="N41" s="20"/>
      <c r="O41" s="20"/>
      <c r="P41" s="20"/>
      <c r="Q41" s="20"/>
      <c r="R41" s="97" t="str">
        <f t="shared" si="3"/>
        <v xml:space="preserve"> </v>
      </c>
      <c r="S41" s="98"/>
      <c r="T41" s="98"/>
      <c r="U41"/>
      <c r="V41"/>
      <c r="W41"/>
      <c r="X41"/>
      <c r="Y41"/>
      <c r="Z41"/>
    </row>
    <row r="42" spans="1:26">
      <c r="A42" s="20" t="s">
        <v>283</v>
      </c>
      <c r="B42" s="20"/>
      <c r="C42" s="95"/>
      <c r="D42" s="96"/>
      <c r="E42" s="20"/>
      <c r="F42" s="20"/>
      <c r="G42" s="20"/>
      <c r="H42" s="20"/>
      <c r="I42" s="20"/>
      <c r="J42" s="20"/>
      <c r="K42" s="20"/>
      <c r="L42" s="20"/>
      <c r="M42" s="20"/>
      <c r="N42" s="20"/>
      <c r="O42" s="20"/>
      <c r="P42" s="20"/>
      <c r="Q42" s="20"/>
      <c r="R42" s="97" t="str">
        <f t="shared" si="3"/>
        <v xml:space="preserve"> </v>
      </c>
      <c r="S42" s="98"/>
      <c r="T42" s="98"/>
      <c r="U42"/>
      <c r="V42"/>
      <c r="W42"/>
      <c r="X42"/>
      <c r="Y42"/>
      <c r="Z42"/>
    </row>
    <row r="43" spans="1:26">
      <c r="A43" s="20" t="s">
        <v>284</v>
      </c>
      <c r="B43" s="20"/>
      <c r="C43" s="95"/>
      <c r="D43" s="96"/>
      <c r="E43" s="20"/>
      <c r="F43" s="20"/>
      <c r="G43" s="20"/>
      <c r="H43" s="20"/>
      <c r="I43" s="20"/>
      <c r="J43" s="20"/>
      <c r="K43" s="20"/>
      <c r="L43" s="20"/>
      <c r="M43" s="20"/>
      <c r="N43" s="20"/>
      <c r="O43" s="20"/>
      <c r="P43" s="20"/>
      <c r="Q43" s="20"/>
      <c r="R43" s="97" t="str">
        <f t="shared" si="3"/>
        <v xml:space="preserve"> </v>
      </c>
      <c r="S43" s="98"/>
      <c r="T43" s="98"/>
      <c r="U43"/>
      <c r="V43"/>
      <c r="W43"/>
      <c r="X43"/>
      <c r="Y43"/>
      <c r="Z43"/>
    </row>
    <row r="44" spans="1:26">
      <c r="A44" s="20" t="s">
        <v>285</v>
      </c>
      <c r="B44" s="20"/>
      <c r="C44" s="95"/>
      <c r="D44" s="96"/>
      <c r="E44" s="20"/>
      <c r="F44" s="20"/>
      <c r="G44" s="20"/>
      <c r="H44" s="20"/>
      <c r="I44" s="20"/>
      <c r="J44" s="20"/>
      <c r="K44" s="20"/>
      <c r="L44" s="20"/>
      <c r="M44" s="20"/>
      <c r="N44" s="20"/>
      <c r="O44" s="20"/>
      <c r="P44" s="20"/>
      <c r="Q44" s="20"/>
      <c r="R44" s="97" t="str">
        <f t="shared" si="3"/>
        <v xml:space="preserve"> </v>
      </c>
      <c r="S44" s="98"/>
      <c r="T44" s="98"/>
      <c r="U44"/>
      <c r="V44"/>
      <c r="W44"/>
      <c r="X44"/>
      <c r="Y44"/>
      <c r="Z44"/>
    </row>
    <row r="45" spans="1:26">
      <c r="A45" s="20" t="s">
        <v>286</v>
      </c>
      <c r="B45" s="20"/>
      <c r="C45" s="95"/>
      <c r="D45" s="96"/>
      <c r="E45" s="20"/>
      <c r="F45" s="20"/>
      <c r="G45" s="20"/>
      <c r="H45" s="20"/>
      <c r="I45" s="20"/>
      <c r="J45" s="20"/>
      <c r="K45" s="20"/>
      <c r="L45" s="20"/>
      <c r="M45" s="20"/>
      <c r="N45" s="20"/>
      <c r="O45" s="20"/>
      <c r="P45" s="20"/>
      <c r="Q45" s="20"/>
      <c r="R45" s="97" t="str">
        <f t="shared" si="3"/>
        <v xml:space="preserve"> </v>
      </c>
      <c r="S45" s="98"/>
      <c r="T45" s="98"/>
      <c r="U45"/>
      <c r="V45"/>
      <c r="W45"/>
      <c r="X45"/>
      <c r="Y45"/>
      <c r="Z45"/>
    </row>
    <row r="46" spans="1:26">
      <c r="A46" s="20" t="s">
        <v>287</v>
      </c>
      <c r="B46" s="20"/>
      <c r="C46" s="95"/>
      <c r="D46" s="96"/>
      <c r="E46" s="20"/>
      <c r="F46" s="20"/>
      <c r="G46" s="20"/>
      <c r="H46" s="20"/>
      <c r="I46" s="20"/>
      <c r="J46" s="20"/>
      <c r="K46" s="20"/>
      <c r="L46" s="20"/>
      <c r="M46" s="20"/>
      <c r="N46" s="20"/>
      <c r="O46" s="20"/>
      <c r="P46" s="20"/>
      <c r="Q46" s="20"/>
      <c r="R46" s="97" t="str">
        <f t="shared" si="3"/>
        <v xml:space="preserve"> </v>
      </c>
      <c r="S46" s="98"/>
      <c r="T46" s="98"/>
      <c r="U46"/>
      <c r="V46"/>
      <c r="W46"/>
      <c r="X46"/>
      <c r="Y46"/>
      <c r="Z46"/>
    </row>
    <row r="47" spans="1:26">
      <c r="A47" s="20" t="s">
        <v>288</v>
      </c>
      <c r="B47" s="20"/>
      <c r="C47" s="95"/>
      <c r="D47" s="96"/>
      <c r="E47" s="20"/>
      <c r="F47" s="20"/>
      <c r="G47" s="20"/>
      <c r="H47" s="20"/>
      <c r="I47" s="20"/>
      <c r="J47" s="20"/>
      <c r="K47" s="20"/>
      <c r="L47" s="20"/>
      <c r="M47" s="20"/>
      <c r="N47" s="20"/>
      <c r="O47" s="20"/>
      <c r="P47" s="20"/>
      <c r="Q47" s="20"/>
      <c r="R47" s="97" t="str">
        <f t="shared" si="3"/>
        <v xml:space="preserve"> </v>
      </c>
      <c r="S47" s="98"/>
      <c r="T47" s="98"/>
      <c r="U47"/>
      <c r="V47"/>
      <c r="W47"/>
      <c r="X47"/>
      <c r="Y47"/>
      <c r="Z47"/>
    </row>
    <row r="48" spans="1:26">
      <c r="A48" s="20" t="s">
        <v>289</v>
      </c>
      <c r="B48" s="20"/>
      <c r="C48" s="95"/>
      <c r="D48" s="96"/>
      <c r="E48" s="20"/>
      <c r="F48" s="20"/>
      <c r="G48" s="20"/>
      <c r="H48" s="20"/>
      <c r="I48" s="20"/>
      <c r="J48" s="20"/>
      <c r="K48" s="20"/>
      <c r="L48" s="20"/>
      <c r="M48" s="20"/>
      <c r="N48" s="20"/>
      <c r="O48" s="20"/>
      <c r="P48" s="20"/>
      <c r="Q48" s="20"/>
      <c r="R48" s="97" t="str">
        <f t="shared" si="3"/>
        <v xml:space="preserve"> </v>
      </c>
      <c r="S48" s="98"/>
      <c r="T48" s="98"/>
      <c r="U48"/>
      <c r="V48"/>
      <c r="W48"/>
      <c r="X48"/>
      <c r="Y48"/>
      <c r="Z48"/>
    </row>
    <row r="49" spans="1:26">
      <c r="A49" s="20" t="s">
        <v>290</v>
      </c>
      <c r="B49" s="20"/>
      <c r="C49" s="95"/>
      <c r="D49" s="96"/>
      <c r="E49" s="20"/>
      <c r="F49" s="20"/>
      <c r="G49" s="20"/>
      <c r="H49" s="20"/>
      <c r="I49" s="20"/>
      <c r="J49" s="20"/>
      <c r="K49" s="20"/>
      <c r="L49" s="20"/>
      <c r="M49" s="20"/>
      <c r="N49" s="20"/>
      <c r="O49" s="20"/>
      <c r="P49" s="20"/>
      <c r="Q49" s="20"/>
      <c r="R49" s="97" t="str">
        <f t="shared" si="3"/>
        <v xml:space="preserve"> </v>
      </c>
      <c r="S49" s="98"/>
      <c r="T49" s="98"/>
      <c r="U49"/>
      <c r="V49"/>
      <c r="W49"/>
      <c r="X49"/>
      <c r="Y49"/>
      <c r="Z49"/>
    </row>
    <row r="50" spans="1:26">
      <c r="A50" s="20" t="s">
        <v>291</v>
      </c>
      <c r="B50" s="20"/>
      <c r="C50" s="95"/>
      <c r="D50" s="96"/>
      <c r="E50" s="20"/>
      <c r="F50" s="20"/>
      <c r="G50" s="20"/>
      <c r="H50" s="20"/>
      <c r="I50" s="20"/>
      <c r="J50" s="20"/>
      <c r="K50" s="20"/>
      <c r="L50" s="20"/>
      <c r="M50" s="20"/>
      <c r="N50" s="20"/>
      <c r="O50" s="20"/>
      <c r="P50" s="20"/>
      <c r="Q50" s="20"/>
      <c r="R50" s="97" t="str">
        <f t="shared" si="3"/>
        <v xml:space="preserve"> </v>
      </c>
      <c r="S50" s="98"/>
      <c r="T50" s="98"/>
      <c r="U50"/>
      <c r="V50"/>
      <c r="W50"/>
      <c r="X50"/>
      <c r="Y50"/>
      <c r="Z50"/>
    </row>
    <row r="51" spans="1:26">
      <c r="A51" s="20" t="s">
        <v>292</v>
      </c>
      <c r="B51" s="20"/>
      <c r="C51" s="95"/>
      <c r="D51" s="96"/>
      <c r="E51" s="20"/>
      <c r="F51" s="20"/>
      <c r="G51" s="20"/>
      <c r="H51" s="20"/>
      <c r="I51" s="20"/>
      <c r="J51" s="20"/>
      <c r="K51" s="20"/>
      <c r="L51" s="20"/>
      <c r="M51" s="20"/>
      <c r="N51" s="20"/>
      <c r="O51" s="20"/>
      <c r="P51" s="20"/>
      <c r="Q51" s="20"/>
      <c r="R51" s="97" t="str">
        <f>IF(ISBLANK(B51)," ",100-SUM(D51:Q51))</f>
        <v xml:space="preserve"> </v>
      </c>
      <c r="S51" s="98"/>
      <c r="T51" s="98"/>
    </row>
    <row r="52" spans="1:26">
      <c r="A52" s="20" t="s">
        <v>293</v>
      </c>
      <c r="B52" s="20"/>
      <c r="C52" s="95"/>
      <c r="D52" s="96"/>
      <c r="E52" s="20"/>
      <c r="F52" s="20"/>
      <c r="G52" s="20"/>
      <c r="H52" s="20"/>
      <c r="I52" s="20"/>
      <c r="J52" s="20"/>
      <c r="K52" s="20"/>
      <c r="L52" s="20"/>
      <c r="M52" s="20"/>
      <c r="N52" s="20"/>
      <c r="O52" s="20"/>
      <c r="P52" s="20"/>
      <c r="Q52" s="20"/>
      <c r="R52" s="97" t="str">
        <f t="shared" si="3"/>
        <v xml:space="preserve"> </v>
      </c>
      <c r="S52" s="98"/>
      <c r="T52" s="98"/>
    </row>
    <row r="53" spans="1:26">
      <c r="A53" s="20" t="s">
        <v>294</v>
      </c>
      <c r="B53" s="20"/>
      <c r="C53" s="95"/>
      <c r="D53" s="96"/>
      <c r="E53" s="20"/>
      <c r="F53" s="20"/>
      <c r="G53" s="20"/>
      <c r="H53" s="20"/>
      <c r="I53" s="20"/>
      <c r="J53" s="20"/>
      <c r="K53" s="20"/>
      <c r="L53" s="20"/>
      <c r="M53" s="20"/>
      <c r="N53" s="20"/>
      <c r="O53" s="20"/>
      <c r="P53" s="20"/>
      <c r="Q53" s="20"/>
      <c r="R53" s="97" t="str">
        <f t="shared" si="3"/>
        <v xml:space="preserve"> </v>
      </c>
      <c r="S53" s="98"/>
      <c r="T53" s="98"/>
    </row>
    <row r="54" spans="1:26">
      <c r="A54" s="20" t="s">
        <v>295</v>
      </c>
      <c r="B54" s="20"/>
      <c r="C54" s="95"/>
      <c r="D54" s="96"/>
      <c r="E54" s="20"/>
      <c r="F54" s="20"/>
      <c r="G54" s="20"/>
      <c r="H54" s="20"/>
      <c r="I54" s="20"/>
      <c r="J54" s="20"/>
      <c r="K54" s="20"/>
      <c r="L54" s="20"/>
      <c r="M54" s="20"/>
      <c r="N54" s="20"/>
      <c r="O54" s="20"/>
      <c r="P54" s="20"/>
      <c r="Q54" s="20"/>
      <c r="R54" s="97" t="str">
        <f t="shared" si="3"/>
        <v xml:space="preserve"> </v>
      </c>
      <c r="S54" s="98"/>
      <c r="T54" s="98"/>
    </row>
    <row r="55" spans="1:26">
      <c r="A55" s="20" t="s">
        <v>296</v>
      </c>
      <c r="B55" s="20"/>
      <c r="C55" s="95"/>
      <c r="D55" s="96"/>
      <c r="E55" s="20"/>
      <c r="F55" s="20"/>
      <c r="G55" s="20"/>
      <c r="H55" s="20"/>
      <c r="I55" s="20"/>
      <c r="J55" s="20"/>
      <c r="K55" s="20"/>
      <c r="L55" s="20"/>
      <c r="M55" s="20"/>
      <c r="N55" s="20"/>
      <c r="O55" s="20"/>
      <c r="P55" s="20"/>
      <c r="Q55" s="20"/>
      <c r="R55" s="97" t="str">
        <f t="shared" si="3"/>
        <v xml:space="preserve"> </v>
      </c>
      <c r="S55" s="98"/>
      <c r="T55" s="98"/>
    </row>
    <row r="56" spans="1:26">
      <c r="A56" s="20" t="s">
        <v>297</v>
      </c>
      <c r="B56" s="20"/>
      <c r="C56" s="95"/>
      <c r="D56" s="96"/>
      <c r="E56" s="20"/>
      <c r="F56" s="20"/>
      <c r="G56" s="20"/>
      <c r="H56" s="20"/>
      <c r="I56" s="20"/>
      <c r="J56" s="20"/>
      <c r="K56" s="20"/>
      <c r="L56" s="20"/>
      <c r="M56" s="20"/>
      <c r="N56" s="20"/>
      <c r="O56" s="20"/>
      <c r="P56" s="20"/>
      <c r="Q56" s="20"/>
      <c r="R56" s="97" t="str">
        <f t="shared" si="3"/>
        <v xml:space="preserve"> </v>
      </c>
      <c r="S56" s="98"/>
      <c r="T56" s="98"/>
    </row>
    <row r="57" spans="1:26">
      <c r="A57" s="20" t="s">
        <v>298</v>
      </c>
      <c r="B57" s="20"/>
      <c r="C57" s="95"/>
      <c r="D57" s="96"/>
      <c r="E57" s="20"/>
      <c r="F57" s="20"/>
      <c r="G57" s="20"/>
      <c r="H57" s="20"/>
      <c r="I57" s="20"/>
      <c r="J57" s="20"/>
      <c r="K57" s="20"/>
      <c r="L57" s="20"/>
      <c r="M57" s="20"/>
      <c r="N57" s="20"/>
      <c r="O57" s="20"/>
      <c r="P57" s="20"/>
      <c r="Q57" s="20"/>
      <c r="R57" s="97" t="str">
        <f t="shared" si="3"/>
        <v xml:space="preserve"> </v>
      </c>
      <c r="S57" s="98"/>
      <c r="T57" s="98"/>
    </row>
    <row r="58" spans="1:26">
      <c r="A58" s="20" t="s">
        <v>299</v>
      </c>
      <c r="B58" s="20"/>
      <c r="C58" s="95"/>
      <c r="D58" s="96"/>
      <c r="E58" s="20"/>
      <c r="F58" s="20"/>
      <c r="G58" s="20"/>
      <c r="H58" s="20"/>
      <c r="I58" s="20"/>
      <c r="J58" s="20"/>
      <c r="K58" s="20"/>
      <c r="L58" s="20"/>
      <c r="M58" s="20"/>
      <c r="N58" s="20"/>
      <c r="O58" s="20"/>
      <c r="P58" s="20"/>
      <c r="Q58" s="20"/>
      <c r="R58" s="97" t="str">
        <f t="shared" ref="R58:R89" si="4">IF(ISBLANK(B58)," ",100-SUM(D58:Q58))</f>
        <v xml:space="preserve"> </v>
      </c>
      <c r="S58" s="98"/>
      <c r="T58" s="98"/>
    </row>
    <row r="59" spans="1:26">
      <c r="A59" s="20" t="s">
        <v>300</v>
      </c>
      <c r="B59" s="20"/>
      <c r="C59" s="95"/>
      <c r="D59" s="96"/>
      <c r="E59" s="20"/>
      <c r="F59" s="20"/>
      <c r="G59" s="20"/>
      <c r="H59" s="20"/>
      <c r="I59" s="20"/>
      <c r="J59" s="20"/>
      <c r="K59" s="20"/>
      <c r="L59" s="20"/>
      <c r="M59" s="20"/>
      <c r="N59" s="20"/>
      <c r="O59" s="20"/>
      <c r="P59" s="20"/>
      <c r="Q59" s="20"/>
      <c r="R59" s="97" t="str">
        <f t="shared" si="4"/>
        <v xml:space="preserve"> </v>
      </c>
      <c r="S59" s="98"/>
      <c r="T59" s="98"/>
    </row>
    <row r="60" spans="1:26">
      <c r="A60" s="20" t="s">
        <v>301</v>
      </c>
      <c r="B60" s="20"/>
      <c r="C60" s="95"/>
      <c r="D60" s="96"/>
      <c r="E60" s="20"/>
      <c r="F60" s="20"/>
      <c r="G60" s="20"/>
      <c r="H60" s="20"/>
      <c r="I60" s="20"/>
      <c r="J60" s="20"/>
      <c r="K60" s="20"/>
      <c r="L60" s="20"/>
      <c r="M60" s="20"/>
      <c r="N60" s="20"/>
      <c r="O60" s="20"/>
      <c r="P60" s="20"/>
      <c r="Q60" s="20"/>
      <c r="R60" s="97" t="str">
        <f t="shared" si="4"/>
        <v xml:space="preserve"> </v>
      </c>
      <c r="S60" s="98"/>
      <c r="T60" s="98"/>
    </row>
    <row r="61" spans="1:26">
      <c r="A61" s="20" t="s">
        <v>302</v>
      </c>
      <c r="B61" s="20"/>
      <c r="C61" s="95"/>
      <c r="D61" s="96"/>
      <c r="E61" s="20"/>
      <c r="F61" s="20"/>
      <c r="G61" s="20"/>
      <c r="H61" s="20"/>
      <c r="I61" s="20"/>
      <c r="J61" s="20"/>
      <c r="K61" s="20"/>
      <c r="L61" s="20"/>
      <c r="M61" s="20"/>
      <c r="N61" s="20"/>
      <c r="O61" s="20"/>
      <c r="P61" s="20"/>
      <c r="Q61" s="20"/>
      <c r="R61" s="97" t="str">
        <f t="shared" si="4"/>
        <v xml:space="preserve"> </v>
      </c>
      <c r="S61" s="98"/>
      <c r="T61" s="98"/>
    </row>
    <row r="62" spans="1:26">
      <c r="A62" s="20" t="s">
        <v>303</v>
      </c>
      <c r="B62" s="20"/>
      <c r="C62" s="95"/>
      <c r="D62" s="96"/>
      <c r="E62" s="20"/>
      <c r="F62" s="20"/>
      <c r="G62" s="20"/>
      <c r="H62" s="20"/>
      <c r="I62" s="20"/>
      <c r="J62" s="20"/>
      <c r="K62" s="20"/>
      <c r="L62" s="20"/>
      <c r="M62" s="20"/>
      <c r="N62" s="20"/>
      <c r="O62" s="20"/>
      <c r="P62" s="20"/>
      <c r="Q62" s="20"/>
      <c r="R62" s="97" t="str">
        <f t="shared" si="4"/>
        <v xml:space="preserve"> </v>
      </c>
      <c r="S62" s="98"/>
      <c r="T62" s="98"/>
    </row>
    <row r="63" spans="1:26">
      <c r="A63" s="20" t="s">
        <v>304</v>
      </c>
      <c r="B63" s="20"/>
      <c r="C63" s="95"/>
      <c r="D63" s="96"/>
      <c r="E63" s="20"/>
      <c r="F63" s="20"/>
      <c r="G63" s="20"/>
      <c r="H63" s="20"/>
      <c r="I63" s="20"/>
      <c r="J63" s="20"/>
      <c r="K63" s="20"/>
      <c r="L63" s="20"/>
      <c r="M63" s="20"/>
      <c r="N63" s="20"/>
      <c r="O63" s="20"/>
      <c r="P63" s="20"/>
      <c r="Q63" s="20"/>
      <c r="R63" s="97" t="str">
        <f t="shared" si="4"/>
        <v xml:space="preserve"> </v>
      </c>
      <c r="S63" s="98"/>
      <c r="T63" s="98"/>
    </row>
    <row r="64" spans="1:26">
      <c r="A64" s="20" t="s">
        <v>305</v>
      </c>
      <c r="B64" s="20"/>
      <c r="C64" s="95"/>
      <c r="D64" s="96"/>
      <c r="E64" s="20"/>
      <c r="F64" s="20"/>
      <c r="G64" s="20"/>
      <c r="H64" s="20"/>
      <c r="I64" s="20"/>
      <c r="J64" s="20"/>
      <c r="K64" s="20"/>
      <c r="L64" s="20"/>
      <c r="M64" s="20"/>
      <c r="N64" s="20"/>
      <c r="O64" s="20"/>
      <c r="P64" s="20"/>
      <c r="Q64" s="20"/>
      <c r="R64" s="97" t="str">
        <f t="shared" si="4"/>
        <v xml:space="preserve"> </v>
      </c>
      <c r="S64" s="98"/>
      <c r="T64" s="98"/>
    </row>
    <row r="65" spans="1:20">
      <c r="A65" s="20" t="s">
        <v>306</v>
      </c>
      <c r="B65" s="20"/>
      <c r="C65" s="95"/>
      <c r="D65" s="96"/>
      <c r="E65" s="20"/>
      <c r="F65" s="20"/>
      <c r="G65" s="20"/>
      <c r="H65" s="20"/>
      <c r="I65" s="20"/>
      <c r="J65" s="20"/>
      <c r="K65" s="20"/>
      <c r="L65" s="20"/>
      <c r="M65" s="20"/>
      <c r="N65" s="20"/>
      <c r="O65" s="20"/>
      <c r="P65" s="20"/>
      <c r="Q65" s="20"/>
      <c r="R65" s="97" t="str">
        <f t="shared" si="4"/>
        <v xml:space="preserve"> </v>
      </c>
      <c r="S65" s="98"/>
      <c r="T65" s="98"/>
    </row>
    <row r="66" spans="1:20">
      <c r="A66" s="20" t="s">
        <v>307</v>
      </c>
      <c r="B66" s="20"/>
      <c r="C66" s="95"/>
      <c r="D66" s="96"/>
      <c r="E66" s="20"/>
      <c r="F66" s="20"/>
      <c r="G66" s="20"/>
      <c r="H66" s="20"/>
      <c r="I66" s="20"/>
      <c r="J66" s="20"/>
      <c r="K66" s="20"/>
      <c r="L66" s="20"/>
      <c r="M66" s="20"/>
      <c r="N66" s="20"/>
      <c r="O66" s="20"/>
      <c r="P66" s="20"/>
      <c r="Q66" s="20"/>
      <c r="R66" s="97" t="str">
        <f t="shared" si="4"/>
        <v xml:space="preserve"> </v>
      </c>
      <c r="S66" s="98"/>
      <c r="T66" s="98"/>
    </row>
    <row r="67" spans="1:20">
      <c r="A67" s="20" t="s">
        <v>308</v>
      </c>
      <c r="B67" s="20"/>
      <c r="C67" s="95"/>
      <c r="D67" s="96"/>
      <c r="E67" s="20"/>
      <c r="F67" s="20"/>
      <c r="G67" s="20"/>
      <c r="H67" s="20"/>
      <c r="I67" s="20"/>
      <c r="J67" s="20"/>
      <c r="K67" s="20"/>
      <c r="L67" s="20"/>
      <c r="M67" s="20"/>
      <c r="N67" s="20"/>
      <c r="O67" s="20"/>
      <c r="P67" s="20"/>
      <c r="Q67" s="20"/>
      <c r="R67" s="97" t="str">
        <f t="shared" si="4"/>
        <v xml:space="preserve"> </v>
      </c>
      <c r="S67" s="98"/>
      <c r="T67" s="98"/>
    </row>
    <row r="68" spans="1:20">
      <c r="A68" s="20" t="s">
        <v>309</v>
      </c>
      <c r="B68" s="20"/>
      <c r="C68" s="95"/>
      <c r="D68" s="96"/>
      <c r="E68" s="20"/>
      <c r="F68" s="20"/>
      <c r="G68" s="20"/>
      <c r="H68" s="20"/>
      <c r="I68" s="20"/>
      <c r="J68" s="20"/>
      <c r="K68" s="20"/>
      <c r="L68" s="20"/>
      <c r="M68" s="20"/>
      <c r="N68" s="20"/>
      <c r="O68" s="20"/>
      <c r="P68" s="20"/>
      <c r="Q68" s="20"/>
      <c r="R68" s="97" t="str">
        <f t="shared" si="4"/>
        <v xml:space="preserve"> </v>
      </c>
      <c r="S68" s="98"/>
      <c r="T68" s="98"/>
    </row>
    <row r="69" spans="1:20">
      <c r="A69" s="20" t="s">
        <v>310</v>
      </c>
      <c r="B69" s="20"/>
      <c r="C69" s="95"/>
      <c r="D69" s="96"/>
      <c r="E69" s="20"/>
      <c r="F69" s="20"/>
      <c r="G69" s="20"/>
      <c r="H69" s="20"/>
      <c r="I69" s="20"/>
      <c r="J69" s="20"/>
      <c r="K69" s="20"/>
      <c r="L69" s="20"/>
      <c r="M69" s="20"/>
      <c r="N69" s="20"/>
      <c r="O69" s="20"/>
      <c r="P69" s="20"/>
      <c r="Q69" s="20"/>
      <c r="R69" s="97" t="str">
        <f t="shared" si="4"/>
        <v xml:space="preserve"> </v>
      </c>
      <c r="S69" s="98"/>
      <c r="T69" s="98"/>
    </row>
    <row r="70" spans="1:20">
      <c r="A70" s="20" t="s">
        <v>311</v>
      </c>
      <c r="B70" s="20"/>
      <c r="C70" s="95"/>
      <c r="D70" s="96"/>
      <c r="E70" s="20"/>
      <c r="F70" s="20"/>
      <c r="G70" s="20"/>
      <c r="H70" s="20"/>
      <c r="I70" s="20"/>
      <c r="J70" s="20"/>
      <c r="K70" s="20"/>
      <c r="L70" s="20"/>
      <c r="M70" s="20"/>
      <c r="N70" s="20"/>
      <c r="O70" s="20"/>
      <c r="P70" s="20"/>
      <c r="Q70" s="20"/>
      <c r="R70" s="97" t="str">
        <f t="shared" si="4"/>
        <v xml:space="preserve"> </v>
      </c>
      <c r="S70" s="98"/>
      <c r="T70" s="98"/>
    </row>
    <row r="71" spans="1:20">
      <c r="A71" s="20" t="s">
        <v>312</v>
      </c>
      <c r="B71" s="20"/>
      <c r="C71" s="95"/>
      <c r="D71" s="96"/>
      <c r="E71" s="20"/>
      <c r="F71" s="20"/>
      <c r="G71" s="20"/>
      <c r="H71" s="20"/>
      <c r="I71" s="20"/>
      <c r="J71" s="20"/>
      <c r="K71" s="20"/>
      <c r="L71" s="20"/>
      <c r="M71" s="20"/>
      <c r="N71" s="20"/>
      <c r="O71" s="20"/>
      <c r="P71" s="20"/>
      <c r="Q71" s="20"/>
      <c r="R71" s="97" t="str">
        <f t="shared" si="4"/>
        <v xml:space="preserve"> </v>
      </c>
      <c r="S71" s="98"/>
      <c r="T71" s="98"/>
    </row>
    <row r="72" spans="1:20">
      <c r="A72" s="20" t="s">
        <v>313</v>
      </c>
      <c r="B72" s="20"/>
      <c r="C72" s="95"/>
      <c r="D72" s="96"/>
      <c r="E72" s="20"/>
      <c r="F72" s="20"/>
      <c r="G72" s="20"/>
      <c r="H72" s="20"/>
      <c r="I72" s="20"/>
      <c r="J72" s="20"/>
      <c r="K72" s="20"/>
      <c r="L72" s="20"/>
      <c r="M72" s="20"/>
      <c r="N72" s="20"/>
      <c r="O72" s="20"/>
      <c r="P72" s="20"/>
      <c r="Q72" s="20"/>
      <c r="R72" s="97" t="str">
        <f t="shared" si="4"/>
        <v xml:space="preserve"> </v>
      </c>
      <c r="S72" s="98"/>
      <c r="T72" s="98"/>
    </row>
    <row r="73" spans="1:20">
      <c r="A73" s="20" t="s">
        <v>314</v>
      </c>
      <c r="B73" s="20"/>
      <c r="C73" s="95"/>
      <c r="D73" s="96"/>
      <c r="E73" s="20"/>
      <c r="F73" s="20"/>
      <c r="G73" s="20"/>
      <c r="H73" s="20"/>
      <c r="I73" s="20"/>
      <c r="J73" s="20"/>
      <c r="K73" s="20"/>
      <c r="L73" s="20"/>
      <c r="M73" s="20"/>
      <c r="N73" s="20"/>
      <c r="O73" s="20"/>
      <c r="P73" s="20"/>
      <c r="Q73" s="20"/>
      <c r="R73" s="97" t="str">
        <f t="shared" si="4"/>
        <v xml:space="preserve"> </v>
      </c>
      <c r="S73" s="98"/>
      <c r="T73" s="98"/>
    </row>
    <row r="74" spans="1:20">
      <c r="A74" s="20" t="s">
        <v>315</v>
      </c>
      <c r="B74" s="20"/>
      <c r="C74" s="95"/>
      <c r="D74" s="96"/>
      <c r="E74" s="20"/>
      <c r="F74" s="20"/>
      <c r="G74" s="20"/>
      <c r="H74" s="20"/>
      <c r="I74" s="20"/>
      <c r="J74" s="20"/>
      <c r="K74" s="20"/>
      <c r="L74" s="20"/>
      <c r="M74" s="20"/>
      <c r="N74" s="20"/>
      <c r="O74" s="20"/>
      <c r="P74" s="20"/>
      <c r="Q74" s="20"/>
      <c r="R74" s="97" t="str">
        <f t="shared" si="4"/>
        <v xml:space="preserve"> </v>
      </c>
      <c r="S74" s="98"/>
      <c r="T74" s="98"/>
    </row>
    <row r="75" spans="1:20">
      <c r="A75" s="20" t="s">
        <v>316</v>
      </c>
      <c r="B75" s="20"/>
      <c r="C75" s="95"/>
      <c r="D75" s="96"/>
      <c r="E75" s="20"/>
      <c r="F75" s="20"/>
      <c r="G75" s="20"/>
      <c r="H75" s="20"/>
      <c r="I75" s="20"/>
      <c r="J75" s="20"/>
      <c r="K75" s="20"/>
      <c r="L75" s="20"/>
      <c r="M75" s="20"/>
      <c r="N75" s="20"/>
      <c r="O75" s="20"/>
      <c r="P75" s="20"/>
      <c r="Q75" s="20"/>
      <c r="R75" s="97" t="str">
        <f t="shared" si="4"/>
        <v xml:space="preserve"> </v>
      </c>
      <c r="S75" s="98"/>
      <c r="T75" s="98"/>
    </row>
    <row r="76" spans="1:20">
      <c r="A76" s="20" t="s">
        <v>317</v>
      </c>
      <c r="B76" s="20"/>
      <c r="C76" s="95"/>
      <c r="D76" s="96"/>
      <c r="E76" s="20"/>
      <c r="F76" s="20"/>
      <c r="G76" s="20"/>
      <c r="H76" s="20"/>
      <c r="I76" s="20"/>
      <c r="J76" s="20"/>
      <c r="K76" s="20"/>
      <c r="L76" s="20"/>
      <c r="M76" s="20"/>
      <c r="N76" s="20"/>
      <c r="O76" s="20"/>
      <c r="P76" s="20"/>
      <c r="Q76" s="20"/>
      <c r="R76" s="97" t="str">
        <f t="shared" si="4"/>
        <v xml:space="preserve"> </v>
      </c>
      <c r="S76" s="98"/>
      <c r="T76" s="98"/>
    </row>
    <row r="77" spans="1:20">
      <c r="A77" s="20" t="s">
        <v>318</v>
      </c>
      <c r="B77" s="20"/>
      <c r="C77" s="95"/>
      <c r="D77" s="96"/>
      <c r="E77" s="20"/>
      <c r="F77" s="20"/>
      <c r="G77" s="20"/>
      <c r="H77" s="20"/>
      <c r="I77" s="20"/>
      <c r="J77" s="20"/>
      <c r="K77" s="20"/>
      <c r="L77" s="20"/>
      <c r="M77" s="20"/>
      <c r="N77" s="20"/>
      <c r="O77" s="20"/>
      <c r="P77" s="20"/>
      <c r="Q77" s="20"/>
      <c r="R77" s="97" t="str">
        <f t="shared" si="4"/>
        <v xml:space="preserve"> </v>
      </c>
      <c r="S77" s="98"/>
      <c r="T77" s="98"/>
    </row>
    <row r="78" spans="1:20">
      <c r="A78" s="20" t="s">
        <v>319</v>
      </c>
      <c r="B78" s="20"/>
      <c r="C78" s="95"/>
      <c r="D78" s="96"/>
      <c r="E78" s="20"/>
      <c r="F78" s="20"/>
      <c r="G78" s="20"/>
      <c r="H78" s="20"/>
      <c r="I78" s="20"/>
      <c r="J78" s="20"/>
      <c r="K78" s="20"/>
      <c r="L78" s="20"/>
      <c r="M78" s="20"/>
      <c r="N78" s="20"/>
      <c r="O78" s="20"/>
      <c r="P78" s="20"/>
      <c r="Q78" s="20"/>
      <c r="R78" s="97" t="str">
        <f t="shared" si="4"/>
        <v xml:space="preserve"> </v>
      </c>
      <c r="S78" s="98"/>
      <c r="T78" s="98"/>
    </row>
    <row r="79" spans="1:20">
      <c r="A79" s="20" t="s">
        <v>320</v>
      </c>
      <c r="B79" s="20"/>
      <c r="C79" s="95"/>
      <c r="D79" s="96"/>
      <c r="E79" s="20"/>
      <c r="F79" s="20"/>
      <c r="G79" s="20"/>
      <c r="H79" s="20"/>
      <c r="I79" s="20"/>
      <c r="J79" s="20"/>
      <c r="K79" s="20"/>
      <c r="L79" s="20"/>
      <c r="M79" s="20"/>
      <c r="N79" s="20"/>
      <c r="O79" s="20"/>
      <c r="P79" s="20"/>
      <c r="Q79" s="20"/>
      <c r="R79" s="97" t="str">
        <f t="shared" si="4"/>
        <v xml:space="preserve"> </v>
      </c>
      <c r="S79" s="98"/>
      <c r="T79" s="98"/>
    </row>
    <row r="80" spans="1:20">
      <c r="A80" s="20" t="s">
        <v>321</v>
      </c>
      <c r="B80" s="20"/>
      <c r="C80" s="95"/>
      <c r="D80" s="96"/>
      <c r="E80" s="20"/>
      <c r="F80" s="20"/>
      <c r="G80" s="20"/>
      <c r="H80" s="20"/>
      <c r="I80" s="20"/>
      <c r="J80" s="20"/>
      <c r="K80" s="20"/>
      <c r="L80" s="20"/>
      <c r="M80" s="20"/>
      <c r="N80" s="20"/>
      <c r="O80" s="20"/>
      <c r="P80" s="20"/>
      <c r="Q80" s="20"/>
      <c r="R80" s="97" t="str">
        <f t="shared" si="4"/>
        <v xml:space="preserve"> </v>
      </c>
      <c r="S80" s="98"/>
      <c r="T80" s="98"/>
    </row>
    <row r="81" spans="1:20">
      <c r="A81" s="20" t="s">
        <v>322</v>
      </c>
      <c r="B81" s="20"/>
      <c r="C81" s="95"/>
      <c r="D81" s="96"/>
      <c r="E81" s="20"/>
      <c r="F81" s="20"/>
      <c r="G81" s="20"/>
      <c r="H81" s="20"/>
      <c r="I81" s="20"/>
      <c r="J81" s="20"/>
      <c r="K81" s="20"/>
      <c r="L81" s="20"/>
      <c r="M81" s="20"/>
      <c r="N81" s="20"/>
      <c r="O81" s="20"/>
      <c r="P81" s="20"/>
      <c r="Q81" s="20"/>
      <c r="R81" s="97" t="str">
        <f t="shared" si="4"/>
        <v xml:space="preserve"> </v>
      </c>
      <c r="S81" s="98"/>
      <c r="T81" s="98"/>
    </row>
    <row r="82" spans="1:20">
      <c r="A82" s="20" t="s">
        <v>323</v>
      </c>
      <c r="B82" s="20"/>
      <c r="C82" s="95"/>
      <c r="D82" s="96"/>
      <c r="E82" s="20"/>
      <c r="F82" s="20"/>
      <c r="G82" s="20"/>
      <c r="H82" s="20"/>
      <c r="I82" s="20"/>
      <c r="J82" s="20"/>
      <c r="K82" s="20"/>
      <c r="L82" s="20"/>
      <c r="M82" s="20"/>
      <c r="N82" s="20"/>
      <c r="O82" s="20"/>
      <c r="P82" s="20"/>
      <c r="Q82" s="20"/>
      <c r="R82" s="97" t="str">
        <f t="shared" si="4"/>
        <v xml:space="preserve"> </v>
      </c>
      <c r="S82" s="98"/>
      <c r="T82" s="98"/>
    </row>
    <row r="83" spans="1:20">
      <c r="A83" s="20" t="s">
        <v>324</v>
      </c>
      <c r="B83" s="20"/>
      <c r="C83" s="95"/>
      <c r="D83" s="96"/>
      <c r="E83" s="20"/>
      <c r="F83" s="20"/>
      <c r="G83" s="20"/>
      <c r="H83" s="20"/>
      <c r="I83" s="20"/>
      <c r="J83" s="20"/>
      <c r="K83" s="20"/>
      <c r="L83" s="20"/>
      <c r="M83" s="20"/>
      <c r="N83" s="20"/>
      <c r="O83" s="20"/>
      <c r="P83" s="20"/>
      <c r="Q83" s="20"/>
      <c r="R83" s="97" t="str">
        <f t="shared" si="4"/>
        <v xml:space="preserve"> </v>
      </c>
      <c r="S83" s="98"/>
      <c r="T83" s="98"/>
    </row>
    <row r="84" spans="1:20">
      <c r="A84" s="20" t="s">
        <v>325</v>
      </c>
      <c r="B84" s="20"/>
      <c r="C84" s="95"/>
      <c r="D84" s="96"/>
      <c r="E84" s="20"/>
      <c r="F84" s="20"/>
      <c r="G84" s="20"/>
      <c r="H84" s="20"/>
      <c r="I84" s="20"/>
      <c r="J84" s="20"/>
      <c r="K84" s="20"/>
      <c r="L84" s="20"/>
      <c r="M84" s="20"/>
      <c r="N84" s="20"/>
      <c r="O84" s="20"/>
      <c r="P84" s="20"/>
      <c r="Q84" s="20"/>
      <c r="R84" s="97" t="str">
        <f t="shared" si="4"/>
        <v xml:space="preserve"> </v>
      </c>
      <c r="S84" s="98"/>
      <c r="T84" s="98"/>
    </row>
    <row r="85" spans="1:20">
      <c r="A85" s="20" t="s">
        <v>326</v>
      </c>
      <c r="B85" s="20"/>
      <c r="C85" s="95"/>
      <c r="D85" s="96"/>
      <c r="E85" s="20"/>
      <c r="F85" s="20"/>
      <c r="G85" s="20"/>
      <c r="H85" s="20"/>
      <c r="I85" s="20"/>
      <c r="J85" s="20"/>
      <c r="K85" s="20"/>
      <c r="L85" s="20"/>
      <c r="M85" s="20"/>
      <c r="N85" s="20"/>
      <c r="O85" s="20"/>
      <c r="P85" s="20"/>
      <c r="Q85" s="20"/>
      <c r="R85" s="97" t="str">
        <f t="shared" si="4"/>
        <v xml:space="preserve"> </v>
      </c>
      <c r="S85" s="98"/>
      <c r="T85" s="98"/>
    </row>
    <row r="86" spans="1:20">
      <c r="A86" s="20" t="s">
        <v>327</v>
      </c>
      <c r="B86" s="20"/>
      <c r="C86" s="95"/>
      <c r="D86" s="96"/>
      <c r="E86" s="20"/>
      <c r="F86" s="20"/>
      <c r="G86" s="20"/>
      <c r="H86" s="20"/>
      <c r="I86" s="20"/>
      <c r="J86" s="20"/>
      <c r="K86" s="20"/>
      <c r="L86" s="20"/>
      <c r="M86" s="20"/>
      <c r="N86" s="20"/>
      <c r="O86" s="20"/>
      <c r="P86" s="20"/>
      <c r="Q86" s="20"/>
      <c r="R86" s="97" t="str">
        <f t="shared" si="4"/>
        <v xml:space="preserve"> </v>
      </c>
      <c r="S86" s="98"/>
      <c r="T86" s="98"/>
    </row>
    <row r="87" spans="1:20">
      <c r="A87" s="20" t="s">
        <v>328</v>
      </c>
      <c r="B87" s="20"/>
      <c r="C87" s="95"/>
      <c r="D87" s="96"/>
      <c r="E87" s="20"/>
      <c r="F87" s="20"/>
      <c r="G87" s="20"/>
      <c r="H87" s="20"/>
      <c r="I87" s="20"/>
      <c r="J87" s="20"/>
      <c r="K87" s="20"/>
      <c r="L87" s="20"/>
      <c r="M87" s="20"/>
      <c r="N87" s="20"/>
      <c r="O87" s="20"/>
      <c r="P87" s="20"/>
      <c r="Q87" s="20"/>
      <c r="R87" s="97" t="str">
        <f t="shared" si="4"/>
        <v xml:space="preserve"> </v>
      </c>
      <c r="S87" s="98"/>
      <c r="T87" s="98"/>
    </row>
    <row r="88" spans="1:20">
      <c r="A88" s="20" t="s">
        <v>329</v>
      </c>
      <c r="B88" s="20"/>
      <c r="C88" s="95"/>
      <c r="D88" s="96"/>
      <c r="E88" s="20"/>
      <c r="F88" s="20"/>
      <c r="G88" s="20"/>
      <c r="H88" s="20"/>
      <c r="I88" s="20"/>
      <c r="J88" s="20"/>
      <c r="K88" s="20"/>
      <c r="L88" s="20"/>
      <c r="M88" s="20"/>
      <c r="N88" s="20"/>
      <c r="O88" s="20"/>
      <c r="P88" s="20"/>
      <c r="Q88" s="20"/>
      <c r="R88" s="97" t="str">
        <f t="shared" si="4"/>
        <v xml:space="preserve"> </v>
      </c>
      <c r="S88" s="98"/>
      <c r="T88" s="98"/>
    </row>
    <row r="89" spans="1:20">
      <c r="A89" s="20" t="s">
        <v>330</v>
      </c>
      <c r="B89" s="20"/>
      <c r="C89" s="95"/>
      <c r="D89" s="96"/>
      <c r="E89" s="20"/>
      <c r="F89" s="20"/>
      <c r="G89" s="20"/>
      <c r="H89" s="20"/>
      <c r="I89" s="20"/>
      <c r="J89" s="20"/>
      <c r="K89" s="20"/>
      <c r="L89" s="20"/>
      <c r="M89" s="20"/>
      <c r="N89" s="20"/>
      <c r="O89" s="20"/>
      <c r="P89" s="20"/>
      <c r="Q89" s="20"/>
      <c r="R89" s="97" t="str">
        <f t="shared" si="4"/>
        <v xml:space="preserve"> </v>
      </c>
      <c r="S89" s="98"/>
      <c r="T89" s="98"/>
    </row>
    <row r="90" spans="1:20">
      <c r="A90" s="20" t="s">
        <v>331</v>
      </c>
      <c r="B90" s="20"/>
      <c r="C90" s="95"/>
      <c r="D90" s="96"/>
      <c r="E90" s="20"/>
      <c r="F90" s="20"/>
      <c r="G90" s="20"/>
      <c r="H90" s="20"/>
      <c r="I90" s="20"/>
      <c r="J90" s="20"/>
      <c r="K90" s="20"/>
      <c r="L90" s="20"/>
      <c r="M90" s="20"/>
      <c r="N90" s="20"/>
      <c r="O90" s="20"/>
      <c r="P90" s="20"/>
      <c r="Q90" s="20"/>
      <c r="R90" s="97" t="str">
        <f t="shared" ref="R90:R121" si="5">IF(ISBLANK(B90)," ",100-SUM(D90:Q90))</f>
        <v xml:space="preserve"> </v>
      </c>
      <c r="S90" s="98"/>
      <c r="T90" s="98"/>
    </row>
    <row r="91" spans="1:20">
      <c r="A91" s="20" t="s">
        <v>332</v>
      </c>
      <c r="B91" s="20"/>
      <c r="C91" s="95"/>
      <c r="D91" s="96"/>
      <c r="E91" s="20"/>
      <c r="F91" s="20"/>
      <c r="G91" s="20"/>
      <c r="H91" s="20"/>
      <c r="I91" s="20"/>
      <c r="J91" s="20"/>
      <c r="K91" s="20"/>
      <c r="L91" s="20"/>
      <c r="M91" s="20"/>
      <c r="N91" s="20"/>
      <c r="O91" s="20"/>
      <c r="P91" s="20"/>
      <c r="Q91" s="20"/>
      <c r="R91" s="97" t="str">
        <f t="shared" si="5"/>
        <v xml:space="preserve"> </v>
      </c>
      <c r="S91" s="98"/>
      <c r="T91" s="98"/>
    </row>
    <row r="92" spans="1:20">
      <c r="A92" s="20" t="s">
        <v>333</v>
      </c>
      <c r="B92" s="20"/>
      <c r="C92" s="95"/>
      <c r="D92" s="96"/>
      <c r="E92" s="20"/>
      <c r="F92" s="20"/>
      <c r="G92" s="20"/>
      <c r="H92" s="20"/>
      <c r="I92" s="20"/>
      <c r="J92" s="20"/>
      <c r="K92" s="20"/>
      <c r="L92" s="20"/>
      <c r="M92" s="20"/>
      <c r="N92" s="20"/>
      <c r="O92" s="20"/>
      <c r="P92" s="20"/>
      <c r="Q92" s="20"/>
      <c r="R92" s="97" t="str">
        <f t="shared" si="5"/>
        <v xml:space="preserve"> </v>
      </c>
      <c r="S92" s="98"/>
      <c r="T92" s="98"/>
    </row>
    <row r="93" spans="1:20">
      <c r="A93" s="20" t="s">
        <v>334</v>
      </c>
      <c r="B93" s="20"/>
      <c r="C93" s="95"/>
      <c r="D93" s="96"/>
      <c r="E93" s="20"/>
      <c r="F93" s="20"/>
      <c r="G93" s="20"/>
      <c r="H93" s="20"/>
      <c r="I93" s="20"/>
      <c r="J93" s="20"/>
      <c r="K93" s="20"/>
      <c r="L93" s="20"/>
      <c r="M93" s="20"/>
      <c r="N93" s="20"/>
      <c r="O93" s="20"/>
      <c r="P93" s="20"/>
      <c r="Q93" s="20"/>
      <c r="R93" s="97" t="str">
        <f t="shared" si="5"/>
        <v xml:space="preserve"> </v>
      </c>
      <c r="S93" s="98"/>
      <c r="T93" s="98"/>
    </row>
    <row r="94" spans="1:20">
      <c r="A94" s="20" t="s">
        <v>335</v>
      </c>
      <c r="B94" s="20"/>
      <c r="C94" s="95"/>
      <c r="D94" s="96"/>
      <c r="E94" s="20"/>
      <c r="F94" s="20"/>
      <c r="G94" s="20"/>
      <c r="H94" s="20"/>
      <c r="I94" s="20"/>
      <c r="J94" s="20"/>
      <c r="K94" s="20"/>
      <c r="L94" s="20"/>
      <c r="M94" s="20"/>
      <c r="N94" s="20"/>
      <c r="O94" s="20"/>
      <c r="P94" s="20"/>
      <c r="Q94" s="20"/>
      <c r="R94" s="97" t="str">
        <f t="shared" si="5"/>
        <v xml:space="preserve"> </v>
      </c>
      <c r="S94" s="98"/>
      <c r="T94" s="98"/>
    </row>
    <row r="95" spans="1:20">
      <c r="A95" s="20" t="s">
        <v>336</v>
      </c>
      <c r="B95" s="20"/>
      <c r="C95" s="95"/>
      <c r="D95" s="96"/>
      <c r="E95" s="20"/>
      <c r="F95" s="20"/>
      <c r="G95" s="20"/>
      <c r="H95" s="20"/>
      <c r="I95" s="20"/>
      <c r="J95" s="20"/>
      <c r="K95" s="20"/>
      <c r="L95" s="20"/>
      <c r="M95" s="20"/>
      <c r="N95" s="20"/>
      <c r="O95" s="20"/>
      <c r="P95" s="20"/>
      <c r="Q95" s="20"/>
      <c r="R95" s="97" t="str">
        <f t="shared" si="5"/>
        <v xml:space="preserve"> </v>
      </c>
      <c r="S95" s="98"/>
      <c r="T95" s="98"/>
    </row>
    <row r="96" spans="1:20">
      <c r="A96" s="20" t="s">
        <v>337</v>
      </c>
      <c r="B96" s="20"/>
      <c r="C96" s="95"/>
      <c r="D96" s="96"/>
      <c r="E96" s="20"/>
      <c r="F96" s="20"/>
      <c r="G96" s="20"/>
      <c r="H96" s="20"/>
      <c r="I96" s="20"/>
      <c r="J96" s="20"/>
      <c r="K96" s="20"/>
      <c r="L96" s="20"/>
      <c r="M96" s="20"/>
      <c r="N96" s="20"/>
      <c r="O96" s="20"/>
      <c r="P96" s="20"/>
      <c r="Q96" s="20"/>
      <c r="R96" s="97" t="str">
        <f t="shared" si="5"/>
        <v xml:space="preserve"> </v>
      </c>
      <c r="S96" s="98"/>
      <c r="T96" s="98"/>
    </row>
    <row r="97" spans="1:20">
      <c r="A97" s="20" t="s">
        <v>338</v>
      </c>
      <c r="B97" s="20"/>
      <c r="C97" s="95"/>
      <c r="D97" s="96"/>
      <c r="E97" s="20"/>
      <c r="F97" s="20"/>
      <c r="G97" s="20"/>
      <c r="H97" s="20"/>
      <c r="I97" s="20"/>
      <c r="J97" s="20"/>
      <c r="K97" s="20"/>
      <c r="L97" s="20"/>
      <c r="M97" s="20"/>
      <c r="N97" s="20"/>
      <c r="O97" s="20"/>
      <c r="P97" s="20"/>
      <c r="Q97" s="20"/>
      <c r="R97" s="97" t="str">
        <f t="shared" si="5"/>
        <v xml:space="preserve"> </v>
      </c>
      <c r="S97" s="98"/>
      <c r="T97" s="98"/>
    </row>
    <row r="98" spans="1:20">
      <c r="A98" s="20" t="s">
        <v>339</v>
      </c>
      <c r="B98" s="20"/>
      <c r="C98" s="95"/>
      <c r="D98" s="96"/>
      <c r="E98" s="20"/>
      <c r="F98" s="20"/>
      <c r="G98" s="20"/>
      <c r="H98" s="20"/>
      <c r="I98" s="20"/>
      <c r="J98" s="20"/>
      <c r="K98" s="20"/>
      <c r="L98" s="20"/>
      <c r="M98" s="20"/>
      <c r="N98" s="20"/>
      <c r="O98" s="20"/>
      <c r="P98" s="20"/>
      <c r="Q98" s="20"/>
      <c r="R98" s="97" t="str">
        <f t="shared" si="5"/>
        <v xml:space="preserve"> </v>
      </c>
      <c r="S98" s="98"/>
      <c r="T98" s="98"/>
    </row>
    <row r="99" spans="1:20">
      <c r="A99" s="20" t="s">
        <v>340</v>
      </c>
      <c r="B99" s="20"/>
      <c r="C99" s="95"/>
      <c r="D99" s="96"/>
      <c r="E99" s="20"/>
      <c r="F99" s="20"/>
      <c r="G99" s="20"/>
      <c r="H99" s="20"/>
      <c r="I99" s="20"/>
      <c r="J99" s="20"/>
      <c r="K99" s="20"/>
      <c r="L99" s="20"/>
      <c r="M99" s="20"/>
      <c r="N99" s="20"/>
      <c r="O99" s="20"/>
      <c r="P99" s="20"/>
      <c r="Q99" s="20"/>
      <c r="R99" s="97" t="str">
        <f t="shared" si="5"/>
        <v xml:space="preserve"> </v>
      </c>
      <c r="S99" s="98"/>
      <c r="T99" s="98"/>
    </row>
    <row r="100" spans="1:20">
      <c r="A100" s="20" t="s">
        <v>341</v>
      </c>
      <c r="B100" s="20"/>
      <c r="C100" s="95"/>
      <c r="D100" s="96"/>
      <c r="E100" s="20"/>
      <c r="F100" s="20"/>
      <c r="G100" s="20"/>
      <c r="H100" s="20"/>
      <c r="I100" s="20"/>
      <c r="J100" s="20"/>
      <c r="K100" s="20"/>
      <c r="L100" s="20"/>
      <c r="M100" s="20"/>
      <c r="N100" s="20"/>
      <c r="O100" s="20"/>
      <c r="P100" s="20"/>
      <c r="Q100" s="20"/>
      <c r="R100" s="97" t="str">
        <f t="shared" si="5"/>
        <v xml:space="preserve"> </v>
      </c>
      <c r="S100" s="98"/>
      <c r="T100" s="98"/>
    </row>
    <row r="101" spans="1:20">
      <c r="A101" s="20" t="s">
        <v>342</v>
      </c>
      <c r="B101" s="20"/>
      <c r="C101" s="95"/>
      <c r="D101" s="96"/>
      <c r="E101" s="20"/>
      <c r="F101" s="20"/>
      <c r="G101" s="20"/>
      <c r="H101" s="20"/>
      <c r="I101" s="20"/>
      <c r="J101" s="20"/>
      <c r="K101" s="20"/>
      <c r="L101" s="20"/>
      <c r="M101" s="20"/>
      <c r="N101" s="20"/>
      <c r="O101" s="20"/>
      <c r="P101" s="20"/>
      <c r="Q101" s="20"/>
      <c r="R101" s="97" t="str">
        <f t="shared" si="5"/>
        <v xml:space="preserve"> </v>
      </c>
      <c r="S101" s="98"/>
      <c r="T101" s="98"/>
    </row>
    <row r="102" spans="1:20">
      <c r="A102" s="20" t="s">
        <v>343</v>
      </c>
      <c r="B102" s="20"/>
      <c r="C102" s="95"/>
      <c r="D102" s="96"/>
      <c r="E102" s="20"/>
      <c r="F102" s="20"/>
      <c r="G102" s="20"/>
      <c r="H102" s="20"/>
      <c r="I102" s="20"/>
      <c r="J102" s="20"/>
      <c r="K102" s="20"/>
      <c r="L102" s="20"/>
      <c r="M102" s="20"/>
      <c r="N102" s="20"/>
      <c r="O102" s="20"/>
      <c r="P102" s="20"/>
      <c r="Q102" s="20"/>
      <c r="R102" s="97" t="str">
        <f t="shared" si="5"/>
        <v xml:space="preserve"> </v>
      </c>
      <c r="S102" s="98"/>
      <c r="T102" s="98"/>
    </row>
    <row r="103" spans="1:20">
      <c r="A103" s="20" t="s">
        <v>344</v>
      </c>
      <c r="B103" s="20"/>
      <c r="C103" s="95"/>
      <c r="D103" s="96"/>
      <c r="E103" s="20"/>
      <c r="F103" s="20"/>
      <c r="G103" s="20"/>
      <c r="H103" s="20"/>
      <c r="I103" s="20"/>
      <c r="J103" s="20"/>
      <c r="K103" s="20"/>
      <c r="L103" s="20"/>
      <c r="M103" s="20"/>
      <c r="N103" s="20"/>
      <c r="O103" s="20"/>
      <c r="P103" s="20"/>
      <c r="Q103" s="20"/>
      <c r="R103" s="97" t="str">
        <f t="shared" si="5"/>
        <v xml:space="preserve"> </v>
      </c>
      <c r="S103" s="98"/>
      <c r="T103" s="98"/>
    </row>
    <row r="104" spans="1:20">
      <c r="A104" s="20" t="s">
        <v>345</v>
      </c>
      <c r="B104" s="20"/>
      <c r="C104" s="95"/>
      <c r="D104" s="96"/>
      <c r="E104" s="20"/>
      <c r="F104" s="20"/>
      <c r="G104" s="20"/>
      <c r="H104" s="20"/>
      <c r="I104" s="20"/>
      <c r="J104" s="20"/>
      <c r="K104" s="20"/>
      <c r="L104" s="20"/>
      <c r="M104" s="20"/>
      <c r="N104" s="20"/>
      <c r="O104" s="20"/>
      <c r="P104" s="20"/>
      <c r="Q104" s="20"/>
      <c r="R104" s="97" t="str">
        <f t="shared" si="5"/>
        <v xml:space="preserve"> </v>
      </c>
      <c r="S104" s="98"/>
      <c r="T104" s="98"/>
    </row>
    <row r="105" spans="1:20">
      <c r="A105" s="20" t="s">
        <v>346</v>
      </c>
      <c r="B105" s="20"/>
      <c r="C105" s="95"/>
      <c r="D105" s="96"/>
      <c r="E105" s="20"/>
      <c r="F105" s="20"/>
      <c r="G105" s="20"/>
      <c r="H105" s="20"/>
      <c r="I105" s="20"/>
      <c r="J105" s="20"/>
      <c r="K105" s="20"/>
      <c r="L105" s="20"/>
      <c r="M105" s="20"/>
      <c r="N105" s="20"/>
      <c r="O105" s="20"/>
      <c r="P105" s="20"/>
      <c r="Q105" s="20"/>
      <c r="R105" s="97" t="str">
        <f t="shared" si="5"/>
        <v xml:space="preserve"> </v>
      </c>
      <c r="S105" s="98"/>
      <c r="T105" s="98"/>
    </row>
    <row r="106" spans="1:20">
      <c r="A106" s="20" t="s">
        <v>431</v>
      </c>
      <c r="B106" s="20"/>
      <c r="C106" s="95"/>
      <c r="D106" s="96"/>
      <c r="E106" s="20"/>
      <c r="F106" s="20"/>
      <c r="G106" s="20"/>
      <c r="H106" s="20"/>
      <c r="I106" s="20"/>
      <c r="J106" s="20"/>
      <c r="K106" s="20"/>
      <c r="L106" s="20"/>
      <c r="M106" s="20"/>
      <c r="N106" s="20"/>
      <c r="O106" s="20"/>
      <c r="P106" s="20"/>
      <c r="Q106" s="20"/>
      <c r="R106" s="97" t="str">
        <f t="shared" si="5"/>
        <v xml:space="preserve"> </v>
      </c>
      <c r="S106" s="98"/>
      <c r="T106" s="98"/>
    </row>
    <row r="107" spans="1:20">
      <c r="A107" s="20" t="s">
        <v>432</v>
      </c>
      <c r="B107" s="20"/>
      <c r="C107" s="95"/>
      <c r="D107" s="96"/>
      <c r="E107" s="20"/>
      <c r="F107" s="20"/>
      <c r="G107" s="20"/>
      <c r="H107" s="20"/>
      <c r="I107" s="20"/>
      <c r="J107" s="20"/>
      <c r="K107" s="20"/>
      <c r="L107" s="20"/>
      <c r="M107" s="20"/>
      <c r="N107" s="20"/>
      <c r="O107" s="20"/>
      <c r="P107" s="20"/>
      <c r="Q107" s="20"/>
      <c r="R107" s="97" t="str">
        <f t="shared" si="5"/>
        <v xml:space="preserve"> </v>
      </c>
      <c r="S107" s="98"/>
      <c r="T107" s="98"/>
    </row>
    <row r="108" spans="1:20">
      <c r="A108" s="20" t="s">
        <v>433</v>
      </c>
      <c r="B108" s="20"/>
      <c r="C108" s="95"/>
      <c r="D108" s="96"/>
      <c r="E108" s="20"/>
      <c r="F108" s="20"/>
      <c r="G108" s="20"/>
      <c r="H108" s="20"/>
      <c r="I108" s="20"/>
      <c r="J108" s="20"/>
      <c r="K108" s="20"/>
      <c r="L108" s="20"/>
      <c r="M108" s="20"/>
      <c r="N108" s="20"/>
      <c r="O108" s="20"/>
      <c r="P108" s="20"/>
      <c r="Q108" s="20"/>
      <c r="R108" s="97" t="str">
        <f t="shared" si="5"/>
        <v xml:space="preserve"> </v>
      </c>
      <c r="S108" s="98"/>
      <c r="T108" s="98"/>
    </row>
    <row r="109" spans="1:20">
      <c r="A109" s="20" t="s">
        <v>434</v>
      </c>
      <c r="B109" s="20"/>
      <c r="C109" s="95"/>
      <c r="D109" s="96"/>
      <c r="E109" s="20"/>
      <c r="F109" s="20"/>
      <c r="G109" s="20"/>
      <c r="H109" s="20"/>
      <c r="I109" s="20"/>
      <c r="J109" s="20"/>
      <c r="K109" s="20"/>
      <c r="L109" s="20"/>
      <c r="M109" s="20"/>
      <c r="N109" s="20"/>
      <c r="O109" s="20"/>
      <c r="P109" s="20"/>
      <c r="Q109" s="20"/>
      <c r="R109" s="97" t="str">
        <f t="shared" si="5"/>
        <v xml:space="preserve"> </v>
      </c>
      <c r="S109" s="98"/>
      <c r="T109" s="98"/>
    </row>
    <row r="110" spans="1:20">
      <c r="A110" s="20" t="s">
        <v>435</v>
      </c>
      <c r="B110" s="20"/>
      <c r="C110" s="95"/>
      <c r="D110" s="96"/>
      <c r="E110" s="20"/>
      <c r="F110" s="20"/>
      <c r="G110" s="20"/>
      <c r="H110" s="20"/>
      <c r="I110" s="20"/>
      <c r="J110" s="20"/>
      <c r="K110" s="20"/>
      <c r="L110" s="20"/>
      <c r="M110" s="20"/>
      <c r="N110" s="20"/>
      <c r="O110" s="20"/>
      <c r="P110" s="20"/>
      <c r="Q110" s="20"/>
      <c r="R110" s="97" t="str">
        <f t="shared" si="5"/>
        <v xml:space="preserve"> </v>
      </c>
      <c r="S110" s="98"/>
      <c r="T110" s="98"/>
    </row>
    <row r="111" spans="1:20">
      <c r="A111" s="20" t="s">
        <v>436</v>
      </c>
      <c r="B111" s="20"/>
      <c r="C111" s="95"/>
      <c r="D111" s="96"/>
      <c r="E111" s="20"/>
      <c r="F111" s="20"/>
      <c r="G111" s="20"/>
      <c r="H111" s="20"/>
      <c r="I111" s="20"/>
      <c r="J111" s="20"/>
      <c r="K111" s="20"/>
      <c r="L111" s="20"/>
      <c r="M111" s="20"/>
      <c r="N111" s="20"/>
      <c r="O111" s="20"/>
      <c r="P111" s="20"/>
      <c r="Q111" s="20"/>
      <c r="R111" s="97" t="str">
        <f t="shared" si="5"/>
        <v xml:space="preserve"> </v>
      </c>
      <c r="S111" s="98"/>
      <c r="T111" s="98"/>
    </row>
    <row r="112" spans="1:20">
      <c r="A112" s="20" t="s">
        <v>437</v>
      </c>
      <c r="B112" s="20"/>
      <c r="C112" s="95"/>
      <c r="D112" s="96"/>
      <c r="E112" s="20"/>
      <c r="F112" s="20"/>
      <c r="G112" s="20"/>
      <c r="H112" s="20"/>
      <c r="I112" s="20"/>
      <c r="J112" s="20"/>
      <c r="K112" s="20"/>
      <c r="L112" s="20"/>
      <c r="M112" s="20"/>
      <c r="N112" s="20"/>
      <c r="O112" s="20"/>
      <c r="P112" s="20"/>
      <c r="Q112" s="20"/>
      <c r="R112" s="97" t="str">
        <f t="shared" si="5"/>
        <v xml:space="preserve"> </v>
      </c>
      <c r="S112" s="98"/>
      <c r="T112" s="98"/>
    </row>
    <row r="113" spans="1:20">
      <c r="A113" s="20" t="s">
        <v>438</v>
      </c>
      <c r="B113" s="20"/>
      <c r="C113" s="95"/>
      <c r="D113" s="96"/>
      <c r="E113" s="20"/>
      <c r="F113" s="20"/>
      <c r="G113" s="20"/>
      <c r="H113" s="20"/>
      <c r="I113" s="20"/>
      <c r="J113" s="20"/>
      <c r="K113" s="20"/>
      <c r="L113" s="20"/>
      <c r="M113" s="20"/>
      <c r="N113" s="20"/>
      <c r="O113" s="20"/>
      <c r="P113" s="20"/>
      <c r="Q113" s="20"/>
      <c r="R113" s="97" t="str">
        <f t="shared" si="5"/>
        <v xml:space="preserve"> </v>
      </c>
      <c r="S113" s="98"/>
      <c r="T113" s="98"/>
    </row>
    <row r="114" spans="1:20">
      <c r="A114" s="20" t="s">
        <v>439</v>
      </c>
      <c r="B114" s="20"/>
      <c r="C114" s="95"/>
      <c r="D114" s="96"/>
      <c r="E114" s="20"/>
      <c r="F114" s="20"/>
      <c r="G114" s="20"/>
      <c r="H114" s="20"/>
      <c r="I114" s="20"/>
      <c r="J114" s="20"/>
      <c r="K114" s="20"/>
      <c r="L114" s="20"/>
      <c r="M114" s="20"/>
      <c r="N114" s="20"/>
      <c r="O114" s="20"/>
      <c r="P114" s="20"/>
      <c r="Q114" s="20"/>
      <c r="R114" s="97" t="str">
        <f t="shared" si="5"/>
        <v xml:space="preserve"> </v>
      </c>
      <c r="S114" s="98"/>
      <c r="T114" s="98"/>
    </row>
    <row r="115" spans="1:20">
      <c r="A115" s="20" t="s">
        <v>440</v>
      </c>
      <c r="B115" s="20"/>
      <c r="C115" s="95"/>
      <c r="D115" s="96"/>
      <c r="E115" s="20"/>
      <c r="F115" s="20"/>
      <c r="G115" s="20"/>
      <c r="H115" s="20"/>
      <c r="I115" s="20"/>
      <c r="J115" s="20"/>
      <c r="K115" s="20"/>
      <c r="L115" s="20"/>
      <c r="M115" s="20"/>
      <c r="N115" s="20"/>
      <c r="O115" s="20"/>
      <c r="P115" s="20"/>
      <c r="Q115" s="20"/>
      <c r="R115" s="97" t="str">
        <f t="shared" si="5"/>
        <v xml:space="preserve"> </v>
      </c>
      <c r="S115" s="98"/>
      <c r="T115" s="98"/>
    </row>
    <row r="116" spans="1:20">
      <c r="A116" s="20" t="s">
        <v>441</v>
      </c>
      <c r="B116" s="20"/>
      <c r="C116" s="95"/>
      <c r="D116" s="96"/>
      <c r="E116" s="20"/>
      <c r="F116" s="20"/>
      <c r="G116" s="20"/>
      <c r="H116" s="20"/>
      <c r="I116" s="20"/>
      <c r="J116" s="20"/>
      <c r="K116" s="20"/>
      <c r="L116" s="20"/>
      <c r="M116" s="20"/>
      <c r="N116" s="20"/>
      <c r="O116" s="20"/>
      <c r="P116" s="20"/>
      <c r="Q116" s="20"/>
      <c r="R116" s="97" t="str">
        <f t="shared" si="5"/>
        <v xml:space="preserve"> </v>
      </c>
      <c r="S116" s="98"/>
      <c r="T116" s="98"/>
    </row>
    <row r="117" spans="1:20">
      <c r="A117" s="20" t="s">
        <v>442</v>
      </c>
      <c r="B117" s="20"/>
      <c r="C117" s="95"/>
      <c r="D117" s="96"/>
      <c r="E117" s="20"/>
      <c r="F117" s="20"/>
      <c r="G117" s="20"/>
      <c r="H117" s="20"/>
      <c r="I117" s="20"/>
      <c r="J117" s="20"/>
      <c r="K117" s="20"/>
      <c r="L117" s="20"/>
      <c r="M117" s="20"/>
      <c r="N117" s="20"/>
      <c r="O117" s="20"/>
      <c r="P117" s="20"/>
      <c r="Q117" s="20"/>
      <c r="R117" s="97" t="str">
        <f t="shared" si="5"/>
        <v xml:space="preserve"> </v>
      </c>
      <c r="S117" s="98"/>
      <c r="T117" s="98"/>
    </row>
    <row r="118" spans="1:20">
      <c r="A118" s="20" t="s">
        <v>443</v>
      </c>
      <c r="B118" s="20"/>
      <c r="C118" s="95"/>
      <c r="D118" s="96"/>
      <c r="E118" s="20"/>
      <c r="F118" s="20"/>
      <c r="G118" s="20"/>
      <c r="H118" s="20"/>
      <c r="I118" s="20"/>
      <c r="J118" s="20"/>
      <c r="K118" s="20"/>
      <c r="L118" s="20"/>
      <c r="M118" s="20"/>
      <c r="N118" s="20"/>
      <c r="O118" s="20"/>
      <c r="P118" s="20"/>
      <c r="Q118" s="20"/>
      <c r="R118" s="97" t="str">
        <f t="shared" si="5"/>
        <v xml:space="preserve"> </v>
      </c>
      <c r="S118" s="98"/>
      <c r="T118" s="98"/>
    </row>
    <row r="119" spans="1:20">
      <c r="A119" s="20" t="s">
        <v>444</v>
      </c>
      <c r="B119" s="20"/>
      <c r="C119" s="95"/>
      <c r="D119" s="96"/>
      <c r="E119" s="20"/>
      <c r="F119" s="20"/>
      <c r="G119" s="20"/>
      <c r="H119" s="20"/>
      <c r="I119" s="20"/>
      <c r="J119" s="20"/>
      <c r="K119" s="20"/>
      <c r="L119" s="20"/>
      <c r="M119" s="20"/>
      <c r="N119" s="20"/>
      <c r="O119" s="20"/>
      <c r="P119" s="20"/>
      <c r="Q119" s="20"/>
      <c r="R119" s="97" t="str">
        <f t="shared" si="5"/>
        <v xml:space="preserve"> </v>
      </c>
      <c r="S119" s="98"/>
      <c r="T119" s="98"/>
    </row>
    <row r="120" spans="1:20">
      <c r="A120" s="20" t="s">
        <v>445</v>
      </c>
      <c r="B120" s="20"/>
      <c r="C120" s="95"/>
      <c r="D120" s="96"/>
      <c r="E120" s="20"/>
      <c r="F120" s="20"/>
      <c r="G120" s="20"/>
      <c r="H120" s="20"/>
      <c r="I120" s="20"/>
      <c r="J120" s="20"/>
      <c r="K120" s="20"/>
      <c r="L120" s="20"/>
      <c r="M120" s="20"/>
      <c r="N120" s="20"/>
      <c r="O120" s="20"/>
      <c r="P120" s="20"/>
      <c r="Q120" s="20"/>
      <c r="R120" s="97" t="str">
        <f t="shared" si="5"/>
        <v xml:space="preserve"> </v>
      </c>
      <c r="S120" s="98"/>
      <c r="T120" s="98"/>
    </row>
    <row r="121" spans="1:20">
      <c r="A121" s="20" t="s">
        <v>446</v>
      </c>
      <c r="B121" s="20"/>
      <c r="C121" s="95"/>
      <c r="D121" s="96"/>
      <c r="E121" s="20"/>
      <c r="F121" s="20"/>
      <c r="G121" s="20"/>
      <c r="H121" s="20"/>
      <c r="I121" s="20"/>
      <c r="J121" s="20"/>
      <c r="K121" s="20"/>
      <c r="L121" s="20"/>
      <c r="M121" s="20"/>
      <c r="N121" s="20"/>
      <c r="O121" s="20"/>
      <c r="P121" s="20"/>
      <c r="Q121" s="20"/>
      <c r="R121" s="97" t="str">
        <f t="shared" si="5"/>
        <v xml:space="preserve"> </v>
      </c>
      <c r="S121" s="98"/>
      <c r="T121" s="98"/>
    </row>
    <row r="122" spans="1:20">
      <c r="A122" s="20" t="s">
        <v>447</v>
      </c>
      <c r="B122" s="20"/>
      <c r="C122" s="95"/>
      <c r="D122" s="96"/>
      <c r="E122" s="20"/>
      <c r="F122" s="20"/>
      <c r="G122" s="20"/>
      <c r="H122" s="20"/>
      <c r="I122" s="20"/>
      <c r="J122" s="20"/>
      <c r="K122" s="20"/>
      <c r="L122" s="20"/>
      <c r="M122" s="20"/>
      <c r="N122" s="20"/>
      <c r="O122" s="20"/>
      <c r="P122" s="20"/>
      <c r="Q122" s="20"/>
      <c r="R122" s="97" t="str">
        <f t="shared" ref="R122:R123" si="6">IF(ISBLANK(B122)," ",100-SUM(D122:Q122))</f>
        <v xml:space="preserve"> </v>
      </c>
      <c r="S122" s="98"/>
      <c r="T122" s="98"/>
    </row>
    <row r="123" spans="1:20">
      <c r="A123" s="20" t="s">
        <v>448</v>
      </c>
      <c r="B123" s="20"/>
      <c r="C123" s="95"/>
      <c r="D123" s="96"/>
      <c r="E123" s="20"/>
      <c r="F123" s="20"/>
      <c r="G123" s="20"/>
      <c r="H123" s="20"/>
      <c r="I123" s="20"/>
      <c r="J123" s="20"/>
      <c r="K123" s="20"/>
      <c r="L123" s="20"/>
      <c r="M123" s="20"/>
      <c r="N123" s="20"/>
      <c r="O123" s="20"/>
      <c r="P123" s="20"/>
      <c r="Q123" s="20"/>
      <c r="R123" s="97" t="str">
        <f t="shared" si="6"/>
        <v xml:space="preserve"> </v>
      </c>
      <c r="S123" s="98"/>
      <c r="T123" s="98"/>
    </row>
    <row r="124" spans="1:20" ht="15.75" thickBot="1">
      <c r="A124" s="20" t="s">
        <v>449</v>
      </c>
      <c r="B124" s="20"/>
      <c r="C124" s="95"/>
      <c r="D124" s="99"/>
      <c r="E124" s="81"/>
      <c r="F124" s="81"/>
      <c r="G124" s="81"/>
      <c r="H124" s="20"/>
      <c r="I124" s="20"/>
      <c r="J124" s="20"/>
      <c r="K124" s="20"/>
      <c r="L124" s="20"/>
      <c r="M124" s="20"/>
      <c r="N124" s="20"/>
      <c r="O124" s="20"/>
      <c r="P124" s="20"/>
      <c r="Q124" s="20"/>
      <c r="R124" s="97" t="str">
        <f t="shared" ref="R124:R145" si="7">IF(ISBLANK(B124)," ",100-SUM(D124:Q124))</f>
        <v xml:space="preserve"> </v>
      </c>
      <c r="S124" s="98"/>
      <c r="T124" s="98"/>
    </row>
    <row r="125" spans="1:20" ht="15.75" thickBot="1">
      <c r="A125" s="159" t="s">
        <v>530</v>
      </c>
      <c r="B125" s="160"/>
      <c r="C125" s="161"/>
      <c r="D125" s="162"/>
      <c r="E125" s="162"/>
      <c r="F125" s="162"/>
      <c r="G125" s="162"/>
      <c r="H125" s="162"/>
      <c r="I125" s="162"/>
      <c r="J125" s="162"/>
      <c r="K125" s="162"/>
      <c r="L125" s="162"/>
      <c r="M125" s="162"/>
      <c r="N125" s="162"/>
      <c r="O125" s="162"/>
      <c r="P125" s="162"/>
      <c r="Q125" s="162"/>
      <c r="R125" s="162"/>
      <c r="S125" s="162"/>
      <c r="T125" s="162"/>
    </row>
    <row r="126" spans="1:20">
      <c r="A126" s="163" t="s">
        <v>531</v>
      </c>
      <c r="B126" s="164"/>
      <c r="C126" s="165"/>
      <c r="D126" s="166"/>
      <c r="E126" s="167"/>
      <c r="F126" s="167"/>
      <c r="G126" s="167"/>
      <c r="H126" s="20"/>
      <c r="I126" s="20"/>
      <c r="J126" s="20"/>
      <c r="K126" s="20"/>
      <c r="L126" s="20"/>
      <c r="M126" s="20"/>
      <c r="N126" s="20"/>
      <c r="O126" s="20"/>
      <c r="P126" s="20"/>
      <c r="Q126" s="20"/>
      <c r="R126" s="97" t="str">
        <f t="shared" si="7"/>
        <v xml:space="preserve"> </v>
      </c>
      <c r="S126" s="98"/>
      <c r="T126" s="98"/>
    </row>
    <row r="127" spans="1:20">
      <c r="A127" s="163" t="s">
        <v>532</v>
      </c>
      <c r="B127" s="168"/>
      <c r="C127" s="169"/>
      <c r="D127" s="170"/>
      <c r="E127" s="171"/>
      <c r="F127" s="171"/>
      <c r="G127" s="171"/>
      <c r="H127" s="20"/>
      <c r="I127" s="20"/>
      <c r="J127" s="20"/>
      <c r="K127" s="20"/>
      <c r="L127" s="20"/>
      <c r="M127" s="20"/>
      <c r="N127" s="20"/>
      <c r="O127" s="20"/>
      <c r="P127" s="20"/>
      <c r="Q127" s="20"/>
      <c r="R127" s="97" t="str">
        <f t="shared" si="7"/>
        <v xml:space="preserve"> </v>
      </c>
      <c r="S127" s="98"/>
      <c r="T127" s="98"/>
    </row>
    <row r="128" spans="1:20">
      <c r="A128" s="163" t="s">
        <v>533</v>
      </c>
      <c r="B128" s="168"/>
      <c r="C128" s="169"/>
      <c r="D128" s="170"/>
      <c r="E128" s="171"/>
      <c r="F128" s="171"/>
      <c r="G128" s="171"/>
      <c r="H128" s="20"/>
      <c r="I128" s="20"/>
      <c r="J128" s="20"/>
      <c r="K128" s="20"/>
      <c r="L128" s="20"/>
      <c r="M128" s="20"/>
      <c r="N128" s="20"/>
      <c r="O128" s="20"/>
      <c r="P128" s="20"/>
      <c r="Q128" s="20"/>
      <c r="R128" s="97" t="str">
        <f t="shared" si="7"/>
        <v xml:space="preserve"> </v>
      </c>
      <c r="S128" s="98"/>
      <c r="T128" s="98"/>
    </row>
    <row r="129" spans="1:20">
      <c r="A129" s="163" t="s">
        <v>534</v>
      </c>
      <c r="B129" s="168"/>
      <c r="C129" s="169"/>
      <c r="D129" s="170"/>
      <c r="E129" s="171"/>
      <c r="F129" s="171"/>
      <c r="G129" s="171"/>
      <c r="H129" s="20"/>
      <c r="I129" s="20"/>
      <c r="J129" s="20"/>
      <c r="K129" s="20"/>
      <c r="L129" s="20"/>
      <c r="M129" s="20"/>
      <c r="N129" s="20"/>
      <c r="O129" s="20"/>
      <c r="P129" s="20"/>
      <c r="Q129" s="20"/>
      <c r="R129" s="97" t="str">
        <f t="shared" si="7"/>
        <v xml:space="preserve"> </v>
      </c>
      <c r="S129" s="98"/>
      <c r="T129" s="98"/>
    </row>
    <row r="130" spans="1:20">
      <c r="A130" s="163" t="s">
        <v>535</v>
      </c>
      <c r="B130" s="168"/>
      <c r="C130" s="169"/>
      <c r="D130" s="170"/>
      <c r="E130" s="171"/>
      <c r="F130" s="171"/>
      <c r="G130" s="171"/>
      <c r="H130" s="20"/>
      <c r="I130" s="20"/>
      <c r="J130" s="20"/>
      <c r="K130" s="20"/>
      <c r="L130" s="20"/>
      <c r="M130" s="20"/>
      <c r="N130" s="20"/>
      <c r="O130" s="20"/>
      <c r="P130" s="20"/>
      <c r="Q130" s="20"/>
      <c r="R130" s="97" t="str">
        <f t="shared" si="7"/>
        <v xml:space="preserve"> </v>
      </c>
      <c r="S130" s="98"/>
      <c r="T130" s="98"/>
    </row>
    <row r="131" spans="1:20">
      <c r="A131" s="163" t="s">
        <v>536</v>
      </c>
      <c r="B131" s="168"/>
      <c r="C131" s="169"/>
      <c r="D131" s="170"/>
      <c r="E131" s="171"/>
      <c r="F131" s="171"/>
      <c r="G131" s="171"/>
      <c r="H131" s="20"/>
      <c r="I131" s="20"/>
      <c r="J131" s="20"/>
      <c r="K131" s="20"/>
      <c r="L131" s="20"/>
      <c r="M131" s="20"/>
      <c r="N131" s="20"/>
      <c r="O131" s="20"/>
      <c r="P131" s="20"/>
      <c r="Q131" s="20"/>
      <c r="R131" s="97" t="str">
        <f t="shared" si="7"/>
        <v xml:space="preserve"> </v>
      </c>
      <c r="S131" s="98"/>
      <c r="T131" s="98"/>
    </row>
    <row r="132" spans="1:20">
      <c r="A132" s="163" t="s">
        <v>537</v>
      </c>
      <c r="B132" s="168"/>
      <c r="C132" s="169"/>
      <c r="D132" s="170"/>
      <c r="E132" s="171"/>
      <c r="F132" s="171"/>
      <c r="G132" s="171"/>
      <c r="H132" s="20"/>
      <c r="I132" s="20"/>
      <c r="J132" s="20"/>
      <c r="K132" s="20"/>
      <c r="L132" s="20"/>
      <c r="M132" s="20"/>
      <c r="N132" s="20"/>
      <c r="O132" s="20"/>
      <c r="P132" s="20"/>
      <c r="Q132" s="20"/>
      <c r="R132" s="97" t="str">
        <f t="shared" si="7"/>
        <v xml:space="preserve"> </v>
      </c>
      <c r="S132" s="98"/>
      <c r="T132" s="98"/>
    </row>
    <row r="133" spans="1:20">
      <c r="A133" s="163" t="s">
        <v>538</v>
      </c>
      <c r="B133" s="168"/>
      <c r="C133" s="169"/>
      <c r="D133" s="170"/>
      <c r="E133" s="171"/>
      <c r="F133" s="171"/>
      <c r="G133" s="171"/>
      <c r="H133" s="20"/>
      <c r="I133" s="20"/>
      <c r="J133" s="20"/>
      <c r="K133" s="20"/>
      <c r="L133" s="20"/>
      <c r="M133" s="20"/>
      <c r="N133" s="20"/>
      <c r="O133" s="20"/>
      <c r="P133" s="20"/>
      <c r="Q133" s="20"/>
      <c r="R133" s="97" t="str">
        <f t="shared" si="7"/>
        <v xml:space="preserve"> </v>
      </c>
      <c r="S133" s="98"/>
      <c r="T133" s="98"/>
    </row>
    <row r="134" spans="1:20">
      <c r="A134" s="163" t="s">
        <v>539</v>
      </c>
      <c r="B134" s="168"/>
      <c r="C134" s="169"/>
      <c r="D134" s="170"/>
      <c r="E134" s="171"/>
      <c r="F134" s="171"/>
      <c r="G134" s="171"/>
      <c r="H134" s="20"/>
      <c r="I134" s="20"/>
      <c r="J134" s="20"/>
      <c r="K134" s="20"/>
      <c r="L134" s="20"/>
      <c r="M134" s="20"/>
      <c r="N134" s="20"/>
      <c r="O134" s="20"/>
      <c r="P134" s="20"/>
      <c r="Q134" s="20"/>
      <c r="R134" s="97" t="str">
        <f t="shared" si="7"/>
        <v xml:space="preserve"> </v>
      </c>
      <c r="S134" s="98"/>
      <c r="T134" s="98"/>
    </row>
    <row r="135" spans="1:20">
      <c r="A135" s="163" t="s">
        <v>540</v>
      </c>
      <c r="B135" s="168"/>
      <c r="C135" s="169"/>
      <c r="D135" s="170"/>
      <c r="E135" s="171"/>
      <c r="F135" s="171"/>
      <c r="G135" s="171"/>
      <c r="H135" s="20"/>
      <c r="I135" s="20"/>
      <c r="J135" s="20"/>
      <c r="K135" s="20"/>
      <c r="L135" s="20"/>
      <c r="M135" s="20"/>
      <c r="N135" s="20"/>
      <c r="O135" s="20"/>
      <c r="P135" s="20"/>
      <c r="Q135" s="20"/>
      <c r="R135" s="97" t="str">
        <f t="shared" si="7"/>
        <v xml:space="preserve"> </v>
      </c>
      <c r="S135" s="98"/>
      <c r="T135" s="98"/>
    </row>
    <row r="136" spans="1:20">
      <c r="A136" s="163" t="s">
        <v>541</v>
      </c>
      <c r="B136" s="168"/>
      <c r="C136" s="169"/>
      <c r="D136" s="170"/>
      <c r="E136" s="171"/>
      <c r="F136" s="171"/>
      <c r="G136" s="171"/>
      <c r="H136" s="20"/>
      <c r="I136" s="20"/>
      <c r="J136" s="20"/>
      <c r="K136" s="20"/>
      <c r="L136" s="20"/>
      <c r="M136" s="20"/>
      <c r="N136" s="20"/>
      <c r="O136" s="20"/>
      <c r="P136" s="20"/>
      <c r="Q136" s="20"/>
      <c r="R136" s="97" t="str">
        <f t="shared" si="7"/>
        <v xml:space="preserve"> </v>
      </c>
      <c r="S136" s="98"/>
      <c r="T136" s="98"/>
    </row>
    <row r="137" spans="1:20">
      <c r="A137" s="163" t="s">
        <v>542</v>
      </c>
      <c r="B137" s="168"/>
      <c r="C137" s="169"/>
      <c r="D137" s="170"/>
      <c r="E137" s="171"/>
      <c r="F137" s="171"/>
      <c r="G137" s="171"/>
      <c r="H137" s="20"/>
      <c r="I137" s="20"/>
      <c r="J137" s="20"/>
      <c r="K137" s="20"/>
      <c r="L137" s="20"/>
      <c r="M137" s="20"/>
      <c r="N137" s="20"/>
      <c r="O137" s="20"/>
      <c r="P137" s="20"/>
      <c r="Q137" s="20"/>
      <c r="R137" s="97" t="str">
        <f t="shared" si="7"/>
        <v xml:space="preserve"> </v>
      </c>
      <c r="S137" s="98"/>
      <c r="T137" s="98"/>
    </row>
    <row r="138" spans="1:20">
      <c r="A138" s="163" t="s">
        <v>543</v>
      </c>
      <c r="B138" s="168"/>
      <c r="C138" s="169"/>
      <c r="D138" s="170"/>
      <c r="E138" s="171"/>
      <c r="F138" s="171"/>
      <c r="G138" s="171"/>
      <c r="H138" s="20"/>
      <c r="I138" s="20"/>
      <c r="J138" s="20"/>
      <c r="K138" s="20"/>
      <c r="L138" s="20"/>
      <c r="M138" s="20"/>
      <c r="N138" s="20"/>
      <c r="O138" s="20"/>
      <c r="P138" s="20"/>
      <c r="Q138" s="20"/>
      <c r="R138" s="97" t="str">
        <f t="shared" si="7"/>
        <v xml:space="preserve"> </v>
      </c>
      <c r="S138" s="98"/>
      <c r="T138" s="98"/>
    </row>
    <row r="139" spans="1:20">
      <c r="A139" s="163" t="s">
        <v>544</v>
      </c>
      <c r="B139" s="168"/>
      <c r="C139" s="169"/>
      <c r="D139" s="170"/>
      <c r="E139" s="171"/>
      <c r="F139" s="171"/>
      <c r="G139" s="171"/>
      <c r="H139" s="20"/>
      <c r="I139" s="20"/>
      <c r="J139" s="20"/>
      <c r="K139" s="20"/>
      <c r="L139" s="20"/>
      <c r="M139" s="20"/>
      <c r="N139" s="20"/>
      <c r="O139" s="20"/>
      <c r="P139" s="20"/>
      <c r="Q139" s="20"/>
      <c r="R139" s="97" t="str">
        <f t="shared" si="7"/>
        <v xml:space="preserve"> </v>
      </c>
      <c r="S139" s="98"/>
      <c r="T139" s="98"/>
    </row>
    <row r="140" spans="1:20">
      <c r="A140" s="163" t="s">
        <v>545</v>
      </c>
      <c r="B140" s="168"/>
      <c r="C140" s="169"/>
      <c r="D140" s="170"/>
      <c r="E140" s="171"/>
      <c r="F140" s="171"/>
      <c r="G140" s="171"/>
      <c r="H140" s="20"/>
      <c r="I140" s="20"/>
      <c r="J140" s="20"/>
      <c r="K140" s="20"/>
      <c r="L140" s="20"/>
      <c r="M140" s="20"/>
      <c r="N140" s="20"/>
      <c r="O140" s="20"/>
      <c r="P140" s="20"/>
      <c r="Q140" s="20"/>
      <c r="R140" s="97" t="str">
        <f t="shared" si="7"/>
        <v xml:space="preserve"> </v>
      </c>
      <c r="S140" s="98"/>
      <c r="T140" s="98"/>
    </row>
    <row r="141" spans="1:20">
      <c r="A141" s="163" t="s">
        <v>546</v>
      </c>
      <c r="B141" s="168"/>
      <c r="C141" s="169"/>
      <c r="D141" s="170"/>
      <c r="E141" s="171"/>
      <c r="F141" s="171"/>
      <c r="G141" s="171"/>
      <c r="H141" s="20"/>
      <c r="I141" s="20"/>
      <c r="J141" s="20"/>
      <c r="K141" s="20"/>
      <c r="L141" s="20"/>
      <c r="M141" s="20"/>
      <c r="N141" s="20"/>
      <c r="O141" s="20"/>
      <c r="P141" s="20"/>
      <c r="Q141" s="20"/>
      <c r="R141" s="97" t="str">
        <f t="shared" si="7"/>
        <v xml:space="preserve"> </v>
      </c>
      <c r="S141" s="98"/>
      <c r="T141" s="98"/>
    </row>
    <row r="142" spans="1:20">
      <c r="A142" s="163" t="s">
        <v>547</v>
      </c>
      <c r="B142" s="168"/>
      <c r="C142" s="169"/>
      <c r="D142" s="170"/>
      <c r="E142" s="171"/>
      <c r="F142" s="171"/>
      <c r="G142" s="171"/>
      <c r="H142" s="20"/>
      <c r="I142" s="20"/>
      <c r="J142" s="20"/>
      <c r="K142" s="20"/>
      <c r="L142" s="20"/>
      <c r="M142" s="20"/>
      <c r="N142" s="20"/>
      <c r="O142" s="20"/>
      <c r="P142" s="20"/>
      <c r="Q142" s="20"/>
      <c r="R142" s="97" t="str">
        <f t="shared" si="7"/>
        <v xml:space="preserve"> </v>
      </c>
      <c r="S142" s="98"/>
      <c r="T142" s="98"/>
    </row>
    <row r="143" spans="1:20">
      <c r="A143" s="163" t="s">
        <v>548</v>
      </c>
      <c r="B143" s="168"/>
      <c r="C143" s="169"/>
      <c r="D143" s="170"/>
      <c r="E143" s="171"/>
      <c r="F143" s="171"/>
      <c r="G143" s="171"/>
      <c r="H143" s="20"/>
      <c r="I143" s="20"/>
      <c r="J143" s="20"/>
      <c r="K143" s="20"/>
      <c r="L143" s="20"/>
      <c r="M143" s="20"/>
      <c r="N143" s="20"/>
      <c r="O143" s="20"/>
      <c r="P143" s="20"/>
      <c r="Q143" s="20"/>
      <c r="R143" s="97" t="str">
        <f t="shared" si="7"/>
        <v xml:space="preserve"> </v>
      </c>
      <c r="S143" s="98"/>
      <c r="T143" s="98"/>
    </row>
    <row r="144" spans="1:20">
      <c r="A144" s="163" t="s">
        <v>549</v>
      </c>
      <c r="B144" s="168"/>
      <c r="C144" s="169"/>
      <c r="D144" s="170"/>
      <c r="E144" s="171"/>
      <c r="F144" s="171"/>
      <c r="G144" s="171"/>
      <c r="H144" s="20"/>
      <c r="I144" s="20"/>
      <c r="J144" s="20"/>
      <c r="K144" s="20"/>
      <c r="L144" s="20"/>
      <c r="M144" s="20"/>
      <c r="N144" s="20"/>
      <c r="O144" s="20"/>
      <c r="P144" s="20"/>
      <c r="Q144" s="20"/>
      <c r="R144" s="97" t="str">
        <f t="shared" si="7"/>
        <v xml:space="preserve"> </v>
      </c>
      <c r="S144" s="98"/>
      <c r="T144" s="98"/>
    </row>
    <row r="145" spans="1:20" ht="15.75" thickBot="1">
      <c r="A145" s="172" t="s">
        <v>550</v>
      </c>
      <c r="B145" s="173"/>
      <c r="C145" s="174"/>
      <c r="D145" s="175"/>
      <c r="E145" s="176"/>
      <c r="F145" s="176"/>
      <c r="G145" s="176"/>
      <c r="H145" s="81"/>
      <c r="I145" s="81"/>
      <c r="J145" s="81"/>
      <c r="K145" s="81"/>
      <c r="L145" s="81"/>
      <c r="M145" s="81"/>
      <c r="N145" s="81"/>
      <c r="O145" s="81"/>
      <c r="P145" s="81"/>
      <c r="Q145" s="81"/>
      <c r="R145" s="100" t="str">
        <f t="shared" si="7"/>
        <v xml:space="preserve"> </v>
      </c>
      <c r="S145" s="101"/>
      <c r="T145" s="101"/>
    </row>
    <row r="146" spans="1:20" ht="15.75" thickBot="1">
      <c r="A146" s="177" t="s">
        <v>395</v>
      </c>
      <c r="B146" s="178">
        <f>SUM(B126:B145)</f>
        <v>0</v>
      </c>
      <c r="C146"/>
      <c r="D146"/>
      <c r="E146"/>
      <c r="M146"/>
      <c r="N146"/>
      <c r="O146"/>
      <c r="P146"/>
      <c r="Q146"/>
      <c r="R146"/>
      <c r="S146"/>
    </row>
    <row r="147" spans="1:20">
      <c r="A147"/>
      <c r="B147"/>
      <c r="C147"/>
      <c r="D147"/>
      <c r="E147"/>
      <c r="F147"/>
      <c r="G147"/>
      <c r="H147"/>
      <c r="I147"/>
      <c r="J147"/>
      <c r="M147"/>
      <c r="N147"/>
      <c r="O147"/>
      <c r="P147"/>
      <c r="Q147"/>
      <c r="R147"/>
      <c r="S147"/>
    </row>
    <row r="148" spans="1:20">
      <c r="F148"/>
      <c r="G148"/>
      <c r="H148"/>
      <c r="I148"/>
      <c r="J148"/>
      <c r="K148"/>
      <c r="M148"/>
      <c r="N148"/>
      <c r="O148"/>
      <c r="P148"/>
      <c r="Q148"/>
      <c r="R148"/>
      <c r="S148"/>
    </row>
    <row r="149" spans="1:20" ht="15.75" thickBot="1">
      <c r="F149"/>
      <c r="G149"/>
      <c r="H149"/>
      <c r="I149"/>
      <c r="J149"/>
      <c r="K149"/>
      <c r="M149"/>
      <c r="N149"/>
      <c r="O149"/>
      <c r="P149"/>
      <c r="Q149"/>
    </row>
    <row r="150" spans="1:20">
      <c r="A150" s="105" t="s">
        <v>451</v>
      </c>
      <c r="B150" s="106" t="s">
        <v>392</v>
      </c>
      <c r="C150" s="196" t="s">
        <v>394</v>
      </c>
      <c r="D150" s="197"/>
      <c r="E150" s="198"/>
      <c r="F150"/>
      <c r="G150"/>
      <c r="H150"/>
      <c r="I150"/>
      <c r="J150"/>
      <c r="K150"/>
      <c r="L150"/>
      <c r="M150"/>
      <c r="N150"/>
      <c r="O150"/>
      <c r="P150"/>
      <c r="Q150"/>
      <c r="R150"/>
      <c r="S150"/>
    </row>
    <row r="151" spans="1:20">
      <c r="A151" s="107" t="s">
        <v>258</v>
      </c>
      <c r="B151" s="193"/>
      <c r="C151" s="224"/>
      <c r="D151" s="225"/>
      <c r="E151" s="226"/>
      <c r="F151"/>
      <c r="G151"/>
      <c r="H151"/>
      <c r="I151"/>
      <c r="J151"/>
      <c r="K151"/>
      <c r="L151"/>
      <c r="M151"/>
      <c r="N151"/>
      <c r="O151"/>
      <c r="P151"/>
      <c r="Q151"/>
      <c r="R151"/>
      <c r="S151"/>
    </row>
    <row r="152" spans="1:20">
      <c r="A152" s="107" t="s">
        <v>268</v>
      </c>
      <c r="B152" s="193"/>
      <c r="C152" s="224"/>
      <c r="D152" s="225"/>
      <c r="E152" s="226"/>
      <c r="F152"/>
      <c r="G152"/>
      <c r="H152"/>
      <c r="I152"/>
      <c r="J152"/>
      <c r="K152"/>
      <c r="L152"/>
      <c r="M152"/>
      <c r="N152"/>
      <c r="O152"/>
      <c r="P152"/>
      <c r="Q152"/>
      <c r="R152"/>
      <c r="S152"/>
    </row>
    <row r="153" spans="1:20">
      <c r="A153" s="107" t="s">
        <v>269</v>
      </c>
      <c r="B153" s="193"/>
      <c r="C153" s="224"/>
      <c r="D153" s="225"/>
      <c r="E153" s="226"/>
      <c r="F153"/>
      <c r="G153"/>
      <c r="H153"/>
      <c r="I153"/>
      <c r="J153"/>
      <c r="K153"/>
      <c r="L153"/>
      <c r="M153"/>
      <c r="N153"/>
      <c r="O153"/>
      <c r="P153"/>
      <c r="Q153"/>
      <c r="R153"/>
      <c r="S153"/>
    </row>
    <row r="154" spans="1:20">
      <c r="A154" s="107" t="s">
        <v>270</v>
      </c>
      <c r="B154" s="193"/>
      <c r="C154" s="224"/>
      <c r="D154" s="225"/>
      <c r="E154" s="226"/>
      <c r="F154"/>
      <c r="G154"/>
      <c r="H154"/>
      <c r="I154"/>
      <c r="J154"/>
      <c r="K154"/>
      <c r="L154"/>
      <c r="M154"/>
      <c r="N154"/>
      <c r="O154"/>
      <c r="P154"/>
      <c r="Q154"/>
      <c r="R154"/>
      <c r="S154"/>
    </row>
    <row r="155" spans="1:20">
      <c r="A155" s="107" t="s">
        <v>271</v>
      </c>
      <c r="B155" s="193"/>
      <c r="C155" s="224"/>
      <c r="D155" s="225"/>
      <c r="E155" s="226"/>
      <c r="F155"/>
      <c r="G155"/>
      <c r="H155"/>
      <c r="I155"/>
      <c r="J155"/>
      <c r="K155"/>
      <c r="L155"/>
      <c r="M155"/>
      <c r="N155"/>
      <c r="O155"/>
      <c r="P155"/>
      <c r="Q155"/>
      <c r="R155"/>
      <c r="S155"/>
    </row>
    <row r="156" spans="1:20">
      <c r="A156" s="107" t="s">
        <v>272</v>
      </c>
      <c r="B156" s="193"/>
      <c r="C156" s="224"/>
      <c r="D156" s="225"/>
      <c r="E156" s="226"/>
      <c r="F156"/>
      <c r="G156"/>
      <c r="H156"/>
      <c r="I156"/>
      <c r="J156"/>
      <c r="K156"/>
      <c r="L156"/>
      <c r="M156"/>
      <c r="N156"/>
      <c r="O156"/>
      <c r="P156"/>
      <c r="Q156"/>
      <c r="R156"/>
      <c r="S156"/>
    </row>
    <row r="157" spans="1:20">
      <c r="A157" s="107" t="s">
        <v>273</v>
      </c>
      <c r="B157" s="193"/>
      <c r="C157" s="224"/>
      <c r="D157" s="225"/>
      <c r="E157" s="226"/>
      <c r="F157"/>
      <c r="G157"/>
      <c r="H157"/>
      <c r="I157"/>
      <c r="J157"/>
      <c r="K157"/>
      <c r="L157"/>
      <c r="M157"/>
      <c r="N157"/>
      <c r="O157"/>
      <c r="P157"/>
      <c r="Q157"/>
      <c r="R157"/>
      <c r="S157"/>
    </row>
    <row r="158" spans="1:20">
      <c r="A158" s="107" t="s">
        <v>274</v>
      </c>
      <c r="B158" s="193"/>
      <c r="C158" s="224"/>
      <c r="D158" s="225"/>
      <c r="E158" s="226"/>
      <c r="F158"/>
      <c r="G158"/>
      <c r="H158"/>
      <c r="I158"/>
      <c r="J158"/>
      <c r="K158"/>
      <c r="L158"/>
      <c r="M158"/>
      <c r="N158"/>
      <c r="O158"/>
      <c r="P158"/>
      <c r="Q158"/>
      <c r="R158"/>
      <c r="S158"/>
    </row>
    <row r="159" spans="1:20">
      <c r="A159" s="107" t="s">
        <v>275</v>
      </c>
      <c r="B159" s="193"/>
      <c r="C159" s="224"/>
      <c r="D159" s="225"/>
      <c r="E159" s="226"/>
      <c r="F159"/>
      <c r="G159"/>
      <c r="H159"/>
      <c r="I159"/>
      <c r="J159"/>
      <c r="K159"/>
      <c r="L159"/>
      <c r="M159"/>
      <c r="N159"/>
      <c r="O159"/>
      <c r="P159"/>
      <c r="Q159"/>
      <c r="R159"/>
      <c r="S159"/>
    </row>
    <row r="160" spans="1:20">
      <c r="A160" s="107" t="s">
        <v>276</v>
      </c>
      <c r="B160" s="193"/>
      <c r="C160" s="224"/>
      <c r="D160" s="225"/>
      <c r="E160" s="226"/>
      <c r="F160"/>
      <c r="G160"/>
      <c r="H160"/>
      <c r="I160"/>
      <c r="J160"/>
      <c r="K160"/>
      <c r="L160"/>
      <c r="M160"/>
      <c r="N160"/>
      <c r="O160"/>
      <c r="P160"/>
      <c r="Q160"/>
      <c r="R160"/>
      <c r="S160"/>
    </row>
    <row r="161" spans="1:19">
      <c r="A161" s="107" t="s">
        <v>277</v>
      </c>
      <c r="B161" s="193"/>
      <c r="C161" s="224"/>
      <c r="D161" s="225"/>
      <c r="E161" s="226"/>
      <c r="F161"/>
      <c r="G161"/>
      <c r="H161"/>
      <c r="I161"/>
      <c r="J161"/>
      <c r="K161"/>
      <c r="L161"/>
      <c r="M161"/>
      <c r="N161"/>
      <c r="O161"/>
      <c r="P161"/>
      <c r="Q161"/>
      <c r="R161"/>
      <c r="S161"/>
    </row>
    <row r="162" spans="1:19">
      <c r="A162" s="107" t="s">
        <v>278</v>
      </c>
      <c r="B162" s="193"/>
      <c r="C162" s="224"/>
      <c r="D162" s="225"/>
      <c r="E162" s="226"/>
      <c r="F162"/>
      <c r="G162"/>
      <c r="H162"/>
      <c r="I162"/>
      <c r="J162"/>
      <c r="K162"/>
      <c r="L162"/>
      <c r="M162"/>
      <c r="N162"/>
      <c r="O162"/>
      <c r="P162"/>
      <c r="Q162"/>
      <c r="R162"/>
      <c r="S162"/>
    </row>
    <row r="163" spans="1:19">
      <c r="A163" s="107" t="s">
        <v>279</v>
      </c>
      <c r="B163" s="193"/>
      <c r="C163" s="224"/>
      <c r="D163" s="225"/>
      <c r="E163" s="226"/>
      <c r="F163"/>
      <c r="G163"/>
      <c r="H163"/>
      <c r="I163"/>
      <c r="J163"/>
      <c r="K163"/>
      <c r="L163"/>
      <c r="M163"/>
      <c r="N163"/>
      <c r="O163"/>
      <c r="P163"/>
      <c r="Q163"/>
      <c r="R163"/>
      <c r="S163"/>
    </row>
    <row r="164" spans="1:19">
      <c r="A164" s="107" t="s">
        <v>280</v>
      </c>
      <c r="B164" s="193"/>
      <c r="C164" s="224"/>
      <c r="D164" s="225"/>
      <c r="E164" s="226"/>
      <c r="F164"/>
      <c r="G164"/>
      <c r="H164"/>
      <c r="I164"/>
      <c r="J164"/>
      <c r="K164"/>
      <c r="L164"/>
      <c r="M164"/>
      <c r="N164"/>
      <c r="O164"/>
      <c r="P164"/>
      <c r="Q164"/>
      <c r="R164"/>
      <c r="S164"/>
    </row>
    <row r="165" spans="1:19">
      <c r="A165" s="107" t="s">
        <v>281</v>
      </c>
      <c r="B165" s="193"/>
      <c r="C165" s="224"/>
      <c r="D165" s="225"/>
      <c r="E165" s="226"/>
      <c r="F165"/>
      <c r="G165"/>
      <c r="H165"/>
      <c r="I165"/>
      <c r="J165"/>
      <c r="K165"/>
      <c r="L165"/>
      <c r="M165"/>
      <c r="N165"/>
      <c r="O165"/>
      <c r="P165"/>
      <c r="Q165"/>
      <c r="R165"/>
      <c r="S165"/>
    </row>
    <row r="166" spans="1:19">
      <c r="A166" s="107" t="s">
        <v>282</v>
      </c>
      <c r="B166" s="193"/>
      <c r="C166" s="224"/>
      <c r="D166" s="225"/>
      <c r="E166" s="226"/>
      <c r="F166"/>
      <c r="G166"/>
      <c r="H166"/>
      <c r="I166"/>
      <c r="J166"/>
      <c r="K166"/>
      <c r="L166"/>
      <c r="M166"/>
      <c r="N166"/>
      <c r="O166"/>
      <c r="P166"/>
      <c r="Q166"/>
      <c r="R166"/>
      <c r="S166"/>
    </row>
    <row r="167" spans="1:19">
      <c r="A167" s="107" t="s">
        <v>283</v>
      </c>
      <c r="B167" s="193"/>
      <c r="C167" s="224"/>
      <c r="D167" s="225"/>
      <c r="E167" s="226"/>
      <c r="F167"/>
      <c r="G167"/>
      <c r="H167"/>
      <c r="I167"/>
      <c r="J167"/>
      <c r="K167"/>
      <c r="L167"/>
      <c r="M167"/>
      <c r="N167"/>
      <c r="O167"/>
      <c r="P167"/>
      <c r="Q167"/>
      <c r="R167"/>
      <c r="S167"/>
    </row>
    <row r="168" spans="1:19">
      <c r="A168" s="107" t="s">
        <v>284</v>
      </c>
      <c r="B168" s="193"/>
      <c r="C168" s="224"/>
      <c r="D168" s="225"/>
      <c r="E168" s="226"/>
      <c r="F168"/>
      <c r="G168"/>
      <c r="H168"/>
      <c r="I168"/>
      <c r="J168"/>
      <c r="K168"/>
      <c r="L168"/>
      <c r="M168"/>
      <c r="N168"/>
      <c r="O168"/>
      <c r="P168"/>
      <c r="Q168"/>
      <c r="R168"/>
      <c r="S168"/>
    </row>
    <row r="169" spans="1:19">
      <c r="A169" s="107" t="s">
        <v>285</v>
      </c>
      <c r="B169" s="193"/>
      <c r="C169" s="224"/>
      <c r="D169" s="225"/>
      <c r="E169" s="226"/>
      <c r="F169"/>
      <c r="G169"/>
      <c r="H169"/>
      <c r="I169"/>
      <c r="J169"/>
      <c r="K169"/>
      <c r="L169"/>
      <c r="M169"/>
      <c r="N169"/>
      <c r="O169"/>
      <c r="P169"/>
      <c r="Q169"/>
      <c r="R169"/>
      <c r="S169"/>
    </row>
    <row r="170" spans="1:19" ht="15.75" thickBot="1">
      <c r="A170" s="114" t="s">
        <v>286</v>
      </c>
      <c r="B170" s="194"/>
      <c r="C170" s="227"/>
      <c r="D170" s="228"/>
      <c r="E170" s="229"/>
      <c r="F170"/>
      <c r="G170"/>
      <c r="H170"/>
      <c r="I170"/>
      <c r="J170"/>
      <c r="K170"/>
      <c r="L170"/>
      <c r="M170"/>
      <c r="N170"/>
      <c r="O170"/>
      <c r="P170"/>
      <c r="Q170"/>
      <c r="R170"/>
      <c r="S170"/>
    </row>
    <row r="171" spans="1:19" ht="15.75" thickBot="1">
      <c r="A171" s="148" t="s">
        <v>396</v>
      </c>
      <c r="B171" s="195">
        <f>SUM(B151:B170)</f>
        <v>0</v>
      </c>
      <c r="C171"/>
      <c r="D171"/>
      <c r="E171"/>
      <c r="F171"/>
      <c r="G171"/>
      <c r="H171"/>
      <c r="I171"/>
      <c r="J171"/>
      <c r="K171"/>
      <c r="L171"/>
      <c r="M171"/>
      <c r="N171"/>
      <c r="O171"/>
      <c r="P171"/>
      <c r="Q171"/>
      <c r="R171"/>
      <c r="S171"/>
    </row>
  </sheetData>
  <sheetProtection algorithmName="SHA-512" hashValue="NYqRg7tEjExe284cwgjepYRXZATxrTqIwDZOxMZ+Y47+ReyGyTyYeW3yfRzCrzUhGGdrQiKgBUX7WJBs4+QoZA==" saltValue="qJ9TqWizusZ0mstdxyx+4g==" spinCount="100000" sheet="1" objects="1" scenarios="1"/>
  <mergeCells count="34">
    <mergeCell ref="C151:E151"/>
    <mergeCell ref="C170:E170"/>
    <mergeCell ref="C161:E161"/>
    <mergeCell ref="C162:E162"/>
    <mergeCell ref="C163:E163"/>
    <mergeCell ref="C164:E164"/>
    <mergeCell ref="C165:E165"/>
    <mergeCell ref="C166:E166"/>
    <mergeCell ref="C167:E167"/>
    <mergeCell ref="C168:E168"/>
    <mergeCell ref="C169:E169"/>
    <mergeCell ref="C160:E160"/>
    <mergeCell ref="C152:E152"/>
    <mergeCell ref="C153:E153"/>
    <mergeCell ref="C154:E154"/>
    <mergeCell ref="C155:E155"/>
    <mergeCell ref="C156:E156"/>
    <mergeCell ref="C157:E157"/>
    <mergeCell ref="C158:E158"/>
    <mergeCell ref="C159:E159"/>
    <mergeCell ref="A1:R2"/>
    <mergeCell ref="A3:R3"/>
    <mergeCell ref="B5:R5"/>
    <mergeCell ref="B6:R6"/>
    <mergeCell ref="B7:R7"/>
    <mergeCell ref="C150:E150"/>
    <mergeCell ref="B10:R10"/>
    <mergeCell ref="O16:Q16"/>
    <mergeCell ref="O17:Q17"/>
    <mergeCell ref="B11:R11"/>
    <mergeCell ref="D21:R21"/>
    <mergeCell ref="D22:F22"/>
    <mergeCell ref="H22:K22"/>
    <mergeCell ref="L22:Q22"/>
  </mergeCells>
  <dataValidations count="16">
    <dataValidation type="textLength" operator="lessThan" allowBlank="1" showInputMessage="1" showErrorMessage="1" promptTitle="Degree" prompt="The full English title of your qualifying degree." sqref="B10:R10" xr:uid="{00000000-0002-0000-0000-000000000000}">
      <formula1>101</formula1>
    </dataValidation>
    <dataValidation operator="lessThan" allowBlank="1" showInputMessage="1" showErrorMessage="1" promptTitle="Nominal Length" prompt="Nominal length in years of qualifying education, assuming full-time study." sqref="B12" xr:uid="{00000000-0002-0000-0000-000001000000}"/>
    <dataValidation operator="lessThan" allowBlank="1" showInputMessage="1" showErrorMessage="1" promptTitle="Min. credits" prompt="Credits as used by your home university." sqref="B13" xr:uid="{00000000-0002-0000-0000-000002000000}"/>
    <dataValidation type="textLength" operator="lessThan" allowBlank="1" showInputMessage="1" showErrorMessage="1" promptTitle="Name" prompt="Use your full name." sqref="B5:R5" xr:uid="{00000000-0002-0000-0000-000003000000}">
      <formula1>101</formula1>
    </dataValidation>
    <dataValidation type="textLength" operator="lessThan" allowBlank="1" showInputMessage="1" showErrorMessage="1" promptTitle="University" prompt="The English name of your home university." sqref="B7:R7" xr:uid="{00000000-0002-0000-0000-000004000000}">
      <formula1>101</formula1>
    </dataValidation>
    <dataValidation allowBlank="1" sqref="C151:E170 C126:C145" xr:uid="{91102C96-5EB4-4361-A099-A7DD69A67501}"/>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E000000}">
      <formula1>ISNUMBER(B17:B19+B26:C105)</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F000000}">
      <formula1>ISNUMBER(B16:B18+B25:C104)</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10000000}">
      <formula1>ISNUMBER(B18:B19+B27:C106)</formula1>
    </dataValidation>
    <dataValidation type="list" operator="lessThan" allowBlank="1" showInputMessage="1" showErrorMessage="1" promptTitle="Degree" prompt="The full English title of your qualifying degree." sqref="B11:R11" xr:uid="{00000000-0002-0000-0000-000011000000}">
      <formula1>$T$1:$T$5</formula1>
    </dataValidation>
    <dataValidation allowBlank="1" showInputMessage="1" showErrorMessage="1" prompt="This cell should show your total amount of credits done during your BSc._x000a__x000a__x000a_" sqref="B24" xr:uid="{CF002F3A-5E3B-4385-8F7D-E3678D495DB3}"/>
    <dataValidation allowBlank="1" showInputMessage="1" showErrorMessage="1" prompt="Average grade of all the courses._x000a_This is different from the GPA calculation" sqref="C25" xr:uid="{4852002A-CE5E-429D-A60C-8AADC88F08EC}"/>
    <dataValidation allowBlank="1" showInputMessage="1" showErrorMessage="1" prompt="This column should be filled with the local grades, as stated in your official Transcript of Records." sqref="C23" xr:uid="{C30AAEBC-F1FF-484F-9029-53B73316FDB4}"/>
    <dataValidation allowBlank="1" showInputMessage="1" showErrorMessage="1" prompt="This column should be filled with the local credits as stated in your official Transcript of Records." sqref="B23" xr:uid="{CDAF2DCE-1C09-451C-B7A1-FE94419A1693}"/>
    <dataValidation allowBlank="1" showInputMessage="1" showErrorMessage="1" prompt="Estimated percentage of credits that are not relevant to the course." sqref="R24" xr:uid="{D6970262-0757-405F-89E3-5CBCF89384F3}"/>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R125:T125 D26:Q145" xr:uid="{E589E105-E2B8-4911-B11C-C1E26F00C1FB}">
      <formula1>30</formula1>
      <formula2>100</formula2>
    </dataValidation>
  </dataValidations>
  <hyperlinks>
    <hyperlink ref="D23" r:id="rId1" xr:uid="{524FCAB2-DDC5-45E9-808B-EE44F0B96826}"/>
    <hyperlink ref="E23" r:id="rId2" xr:uid="{EFFDD970-3875-49F9-ACD4-854416E497A8}"/>
    <hyperlink ref="F23" r:id="rId3" xr:uid="{B9C6DDCC-07E8-48C2-972F-54DF70E10267}"/>
    <hyperlink ref="G23" r:id="rId4" xr:uid="{3DA03978-C128-47D3-B8EB-ACAC486807D6}"/>
    <hyperlink ref="H23" r:id="rId5" xr:uid="{3C223D15-3D1B-4CFD-B563-30EE4CECB6B3}"/>
    <hyperlink ref="I23" r:id="rId6" xr:uid="{64261630-A718-410B-90D0-C19E7AE9A275}"/>
    <hyperlink ref="K23" r:id="rId7" xr:uid="{D961D287-D1DF-441A-9CC1-548539148102}"/>
    <hyperlink ref="J23" r:id="rId8" xr:uid="{34BC5F7A-D869-4A59-B9C3-B854997BD156}"/>
    <hyperlink ref="L23" r:id="rId9" xr:uid="{3EAFE23F-1843-44A4-8BBD-A8B89B9E3D51}"/>
    <hyperlink ref="M23" r:id="rId10" xr:uid="{7EEC64C7-27B2-49DC-86BD-5530E2FFFC2A}"/>
    <hyperlink ref="N23" r:id="rId11" xr:uid="{67498E0A-0C0D-4076-A5CC-DD2A6BE1FA9F}"/>
    <hyperlink ref="O23" r:id="rId12" xr:uid="{05B40076-0470-43F3-9327-EE9B9CBD0B1B}"/>
    <hyperlink ref="P23" r:id="rId13" xr:uid="{C30C4835-C6FA-4035-984A-5CE7AF13B4C2}"/>
    <hyperlink ref="Q23" r:id="rId14" xr:uid="{EDEDCA48-8521-4DCE-A434-B4BE281048FC}"/>
  </hyperlinks>
  <pageMargins left="0.7" right="0.7" top="0.75" bottom="0.75" header="0.3" footer="0.3"/>
  <pageSetup scale="64" fitToHeight="0" orientation="landscape" horizontalDpi="1200" verticalDpi="1200"/>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B6:R6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236" t="s">
        <v>360</v>
      </c>
      <c r="B1" s="237"/>
      <c r="C1" s="237"/>
      <c r="D1" s="237"/>
      <c r="E1" s="237"/>
      <c r="F1" s="237"/>
      <c r="G1" s="237"/>
      <c r="H1" s="237"/>
      <c r="I1" s="237"/>
      <c r="J1" s="238"/>
    </row>
    <row r="2" spans="1:10" ht="23.25">
      <c r="A2" s="239" t="str">
        <f>'Pre-mapping'!A2:J2</f>
        <v>Sustainable Energy - Technologies</v>
      </c>
      <c r="B2" s="240"/>
      <c r="C2" s="240"/>
      <c r="D2" s="240"/>
      <c r="E2" s="240"/>
      <c r="F2" s="240"/>
      <c r="G2" s="240"/>
      <c r="H2" s="240"/>
      <c r="I2" s="240"/>
      <c r="J2" s="241"/>
    </row>
    <row r="3" spans="1:10" s="1" customFormat="1">
      <c r="A3" s="231" t="s">
        <v>374</v>
      </c>
      <c r="B3" s="232"/>
      <c r="C3" s="232"/>
      <c r="D3" s="232"/>
      <c r="E3" s="232"/>
      <c r="F3" s="232"/>
      <c r="G3" s="232"/>
      <c r="H3" s="232"/>
      <c r="I3" s="232"/>
      <c r="J3" s="233"/>
    </row>
    <row r="4" spans="1:10">
      <c r="A4" s="231"/>
      <c r="B4" s="232"/>
      <c r="C4" s="232"/>
      <c r="D4" s="232"/>
      <c r="E4" s="232"/>
      <c r="F4" s="232"/>
      <c r="G4" s="232"/>
      <c r="H4" s="232"/>
      <c r="I4" s="232"/>
      <c r="J4" s="233"/>
    </row>
    <row r="5" spans="1:10">
      <c r="A5" s="231"/>
      <c r="B5" s="232"/>
      <c r="C5" s="232"/>
      <c r="D5" s="232"/>
      <c r="E5" s="232"/>
      <c r="F5" s="232"/>
      <c r="G5" s="232"/>
      <c r="H5" s="232"/>
      <c r="I5" s="232"/>
      <c r="J5" s="233"/>
    </row>
    <row r="6" spans="1:10">
      <c r="A6" s="231"/>
      <c r="B6" s="232"/>
      <c r="C6" s="232"/>
      <c r="D6" s="232"/>
      <c r="E6" s="232"/>
      <c r="F6" s="232"/>
      <c r="G6" s="232"/>
      <c r="H6" s="232"/>
      <c r="I6" s="232"/>
      <c r="J6" s="233"/>
    </row>
    <row r="7" spans="1:10" ht="15.75" thickBot="1">
      <c r="A7" s="8"/>
      <c r="J7" s="10"/>
    </row>
    <row r="8" spans="1:10">
      <c r="A8" s="62" t="s">
        <v>252</v>
      </c>
      <c r="B8" s="242">
        <f>GPA!B5:Q5</f>
        <v>0</v>
      </c>
      <c r="C8" s="243"/>
      <c r="D8" s="243"/>
      <c r="E8" s="243"/>
      <c r="F8" s="243"/>
      <c r="G8" s="243"/>
      <c r="H8" s="243"/>
      <c r="I8" s="243"/>
      <c r="J8" s="244"/>
    </row>
    <row r="9" spans="1:10">
      <c r="A9" s="63" t="s">
        <v>1</v>
      </c>
      <c r="B9" s="245">
        <f>GPA!B6:Q6</f>
        <v>0</v>
      </c>
      <c r="C9" s="246"/>
      <c r="D9" s="246"/>
      <c r="E9" s="246"/>
      <c r="F9" s="246"/>
      <c r="G9" s="246"/>
      <c r="H9" s="246"/>
      <c r="I9" s="246"/>
      <c r="J9" s="247"/>
    </row>
    <row r="10" spans="1:10">
      <c r="A10" s="63" t="s">
        <v>0</v>
      </c>
      <c r="B10" s="245">
        <f>GPA!B7:Q7</f>
        <v>0</v>
      </c>
      <c r="C10" s="246"/>
      <c r="D10" s="246"/>
      <c r="E10" s="246"/>
      <c r="F10" s="246"/>
      <c r="G10" s="246"/>
      <c r="H10" s="246"/>
      <c r="I10" s="246"/>
      <c r="J10" s="247"/>
    </row>
    <row r="11" spans="1:10" ht="15.75" thickBot="1">
      <c r="A11" s="4" t="s">
        <v>2</v>
      </c>
      <c r="B11" s="248">
        <f>GPA!B10:Q10</f>
        <v>0</v>
      </c>
      <c r="C11" s="249"/>
      <c r="D11" s="249"/>
      <c r="E11" s="249"/>
      <c r="F11" s="249"/>
      <c r="G11" s="249"/>
      <c r="H11" s="249"/>
      <c r="I11" s="249"/>
      <c r="J11" s="250"/>
    </row>
    <row r="12" spans="1:10">
      <c r="A12" s="3"/>
      <c r="J12" s="10"/>
    </row>
    <row r="13" spans="1:10" ht="15.75" thickBot="1">
      <c r="A13" s="3"/>
      <c r="H13" s="230"/>
      <c r="I13" s="230"/>
      <c r="J13" s="10"/>
    </row>
    <row r="14" spans="1:10" ht="23.25">
      <c r="A14" s="5" t="s">
        <v>253</v>
      </c>
      <c r="B14" s="6"/>
      <c r="C14" s="53"/>
      <c r="D14" s="53"/>
      <c r="E14" s="251" t="str">
        <f>IF(ISBLANK(A17)=TRUE,"THIS AREA IS MANDATORY; you must fill it out.","")</f>
        <v>THIS AREA IS MANDATORY; you must fill it out.</v>
      </c>
      <c r="F14" s="251"/>
      <c r="G14" s="251"/>
      <c r="H14" s="251"/>
      <c r="I14" s="251"/>
      <c r="J14" s="252"/>
    </row>
    <row r="15" spans="1:10">
      <c r="A15" s="8"/>
      <c r="J15" s="10"/>
    </row>
    <row r="16" spans="1:10">
      <c r="A16" s="259" t="s">
        <v>357</v>
      </c>
      <c r="B16" s="260"/>
      <c r="C16" s="260"/>
      <c r="D16" s="260"/>
      <c r="E16" s="260"/>
      <c r="F16" s="260"/>
      <c r="G16" s="260"/>
      <c r="H16" s="260"/>
      <c r="I16" s="260"/>
      <c r="J16" s="261"/>
    </row>
    <row r="17" spans="1:10">
      <c r="A17" s="262"/>
      <c r="B17" s="263"/>
      <c r="C17" s="263"/>
      <c r="D17" s="263"/>
      <c r="E17" s="263"/>
      <c r="F17" s="263"/>
      <c r="G17" s="263"/>
      <c r="H17" s="263"/>
      <c r="I17" s="263"/>
      <c r="J17" s="264"/>
    </row>
    <row r="18" spans="1:10">
      <c r="A18" s="262"/>
      <c r="B18" s="263"/>
      <c r="C18" s="263"/>
      <c r="D18" s="263"/>
      <c r="E18" s="263"/>
      <c r="F18" s="263"/>
      <c r="G18" s="263"/>
      <c r="H18" s="263"/>
      <c r="I18" s="263"/>
      <c r="J18" s="264"/>
    </row>
    <row r="19" spans="1:10">
      <c r="A19" s="262"/>
      <c r="B19" s="263"/>
      <c r="C19" s="263"/>
      <c r="D19" s="263"/>
      <c r="E19" s="263"/>
      <c r="F19" s="263"/>
      <c r="G19" s="263"/>
      <c r="H19" s="263"/>
      <c r="I19" s="263"/>
      <c r="J19" s="264"/>
    </row>
    <row r="20" spans="1:10">
      <c r="A20" s="262"/>
      <c r="B20" s="263"/>
      <c r="C20" s="263"/>
      <c r="D20" s="263"/>
      <c r="E20" s="263"/>
      <c r="F20" s="263"/>
      <c r="G20" s="263"/>
      <c r="H20" s="263"/>
      <c r="I20" s="263"/>
      <c r="J20" s="264"/>
    </row>
    <row r="21" spans="1:10">
      <c r="A21" s="262"/>
      <c r="B21" s="263"/>
      <c r="C21" s="263"/>
      <c r="D21" s="263"/>
      <c r="E21" s="263"/>
      <c r="F21" s="263"/>
      <c r="G21" s="263"/>
      <c r="H21" s="263"/>
      <c r="I21" s="263"/>
      <c r="J21" s="264"/>
    </row>
    <row r="22" spans="1:10">
      <c r="A22" s="262"/>
      <c r="B22" s="263"/>
      <c r="C22" s="263"/>
      <c r="D22" s="263"/>
      <c r="E22" s="263"/>
      <c r="F22" s="263"/>
      <c r="G22" s="263"/>
      <c r="H22" s="263"/>
      <c r="I22" s="263"/>
      <c r="J22" s="264"/>
    </row>
    <row r="23" spans="1:10">
      <c r="A23" s="262"/>
      <c r="B23" s="263"/>
      <c r="C23" s="263"/>
      <c r="D23" s="263"/>
      <c r="E23" s="263"/>
      <c r="F23" s="263"/>
      <c r="G23" s="263"/>
      <c r="H23" s="263"/>
      <c r="I23" s="263"/>
      <c r="J23" s="264"/>
    </row>
    <row r="24" spans="1:10">
      <c r="A24" s="262"/>
      <c r="B24" s="263"/>
      <c r="C24" s="263"/>
      <c r="D24" s="263"/>
      <c r="E24" s="263"/>
      <c r="F24" s="263"/>
      <c r="G24" s="263"/>
      <c r="H24" s="263"/>
      <c r="I24" s="263"/>
      <c r="J24" s="264"/>
    </row>
    <row r="25" spans="1:10">
      <c r="A25" s="262"/>
      <c r="B25" s="263"/>
      <c r="C25" s="263"/>
      <c r="D25" s="263"/>
      <c r="E25" s="263"/>
      <c r="F25" s="263"/>
      <c r="G25" s="263"/>
      <c r="H25" s="263"/>
      <c r="I25" s="263"/>
      <c r="J25" s="264"/>
    </row>
    <row r="26" spans="1:10">
      <c r="A26" s="262"/>
      <c r="B26" s="263"/>
      <c r="C26" s="263"/>
      <c r="D26" s="263"/>
      <c r="E26" s="263"/>
      <c r="F26" s="263"/>
      <c r="G26" s="263"/>
      <c r="H26" s="263"/>
      <c r="I26" s="263"/>
      <c r="J26" s="264"/>
    </row>
    <row r="27" spans="1:10">
      <c r="A27" s="262"/>
      <c r="B27" s="263"/>
      <c r="C27" s="263"/>
      <c r="D27" s="263"/>
      <c r="E27" s="263"/>
      <c r="F27" s="263"/>
      <c r="G27" s="263"/>
      <c r="H27" s="263"/>
      <c r="I27" s="263"/>
      <c r="J27" s="264"/>
    </row>
    <row r="28" spans="1:10">
      <c r="A28" s="262"/>
      <c r="B28" s="263"/>
      <c r="C28" s="263"/>
      <c r="D28" s="263"/>
      <c r="E28" s="263"/>
      <c r="F28" s="263"/>
      <c r="G28" s="263"/>
      <c r="H28" s="263"/>
      <c r="I28" s="263"/>
      <c r="J28" s="264"/>
    </row>
    <row r="29" spans="1:10">
      <c r="A29" s="262"/>
      <c r="B29" s="263"/>
      <c r="C29" s="263"/>
      <c r="D29" s="263"/>
      <c r="E29" s="263"/>
      <c r="F29" s="263"/>
      <c r="G29" s="263"/>
      <c r="H29" s="263"/>
      <c r="I29" s="263"/>
      <c r="J29" s="264"/>
    </row>
    <row r="30" spans="1:10">
      <c r="A30" s="8"/>
      <c r="J30" s="10"/>
    </row>
    <row r="31" spans="1:10">
      <c r="A31" s="265" t="s">
        <v>372</v>
      </c>
      <c r="B31" s="266"/>
      <c r="C31" s="266"/>
      <c r="D31" s="266"/>
      <c r="E31" s="266"/>
      <c r="F31" s="266"/>
      <c r="G31" s="266"/>
      <c r="H31" s="266"/>
      <c r="I31" s="266"/>
      <c r="J31" s="267"/>
    </row>
    <row r="32" spans="1:10" ht="18.75" customHeight="1">
      <c r="A32" s="280" t="s">
        <v>363</v>
      </c>
      <c r="B32" s="278" t="s">
        <v>364</v>
      </c>
      <c r="C32" s="257"/>
      <c r="D32" s="257"/>
      <c r="E32" s="253" t="str">
        <f>IF(OR(ISBLANK(A34)=TRUE,ISBLANK(B34)=TRUE,ISBLANK(A35)=TRUE,ISBLANK(B35)=TRUE),"THIS AREA IS MANDATORY; you must fill it out.","")</f>
        <v>THIS AREA IS MANDATORY; you must fill it out.</v>
      </c>
      <c r="F32" s="253"/>
      <c r="G32" s="253"/>
      <c r="H32" s="253"/>
      <c r="I32" s="253"/>
      <c r="J32" s="254"/>
    </row>
    <row r="33" spans="1:10">
      <c r="A33" s="281"/>
      <c r="B33" s="279"/>
      <c r="C33" s="258"/>
      <c r="D33" s="258"/>
      <c r="E33" s="255"/>
      <c r="F33" s="255"/>
      <c r="G33" s="255"/>
      <c r="H33" s="255"/>
      <c r="I33" s="255"/>
      <c r="J33" s="256"/>
    </row>
    <row r="34" spans="1:10">
      <c r="A34" s="23"/>
      <c r="B34" s="234"/>
      <c r="C34" s="234"/>
      <c r="D34" s="234"/>
      <c r="E34" s="234"/>
      <c r="F34" s="234"/>
      <c r="G34" s="234"/>
      <c r="H34" s="234"/>
      <c r="I34" s="234"/>
      <c r="J34" s="235"/>
    </row>
    <row r="35" spans="1:10">
      <c r="A35" s="23"/>
      <c r="B35" s="234"/>
      <c r="C35" s="234"/>
      <c r="D35" s="234"/>
      <c r="E35" s="234"/>
      <c r="F35" s="234"/>
      <c r="G35" s="234"/>
      <c r="H35" s="234"/>
      <c r="I35" s="234"/>
      <c r="J35" s="235"/>
    </row>
    <row r="36" spans="1:10">
      <c r="A36" s="61" t="s">
        <v>359</v>
      </c>
      <c r="B36" s="52" t="s">
        <v>373</v>
      </c>
      <c r="J36" s="10"/>
    </row>
    <row r="37" spans="1:10">
      <c r="A37" s="60"/>
      <c r="B37" s="59"/>
      <c r="C37" s="59"/>
      <c r="D37" s="59"/>
      <c r="E37" s="59"/>
      <c r="F37" s="59"/>
      <c r="G37" s="59"/>
      <c r="H37" s="59"/>
      <c r="I37" s="59"/>
      <c r="J37" s="64"/>
    </row>
    <row r="38" spans="1:10">
      <c r="A38" s="274" t="s">
        <v>365</v>
      </c>
      <c r="B38" s="275"/>
      <c r="C38" s="275"/>
      <c r="D38" s="275"/>
      <c r="E38" s="276" t="str">
        <f>IF(ISBLANK(A39)=TRUE,"THIS AREA IS MANDATORY; you must fill it out.","")</f>
        <v>THIS AREA IS MANDATORY; you must fill it out.</v>
      </c>
      <c r="F38" s="276"/>
      <c r="G38" s="276"/>
      <c r="H38" s="276"/>
      <c r="I38" s="276"/>
      <c r="J38" s="277"/>
    </row>
    <row r="39" spans="1:10">
      <c r="A39" s="268"/>
      <c r="B39" s="269"/>
      <c r="C39" s="269"/>
      <c r="D39" s="269"/>
      <c r="E39" s="269"/>
      <c r="F39" s="269"/>
      <c r="G39" s="269"/>
      <c r="H39" s="269"/>
      <c r="I39" s="269"/>
      <c r="J39" s="270"/>
    </row>
    <row r="40" spans="1:10">
      <c r="A40" s="268"/>
      <c r="B40" s="269"/>
      <c r="C40" s="269"/>
      <c r="D40" s="269"/>
      <c r="E40" s="269"/>
      <c r="F40" s="269"/>
      <c r="G40" s="269"/>
      <c r="H40" s="269"/>
      <c r="I40" s="269"/>
      <c r="J40" s="270"/>
    </row>
    <row r="41" spans="1:10">
      <c r="A41" s="268"/>
      <c r="B41" s="269"/>
      <c r="C41" s="269"/>
      <c r="D41" s="269"/>
      <c r="E41" s="269"/>
      <c r="F41" s="269"/>
      <c r="G41" s="269"/>
      <c r="H41" s="269"/>
      <c r="I41" s="269"/>
      <c r="J41" s="270"/>
    </row>
    <row r="42" spans="1:10">
      <c r="A42" s="268"/>
      <c r="B42" s="269"/>
      <c r="C42" s="269"/>
      <c r="D42" s="269"/>
      <c r="E42" s="269"/>
      <c r="F42" s="269"/>
      <c r="G42" s="269"/>
      <c r="H42" s="269"/>
      <c r="I42" s="269"/>
      <c r="J42" s="270"/>
    </row>
    <row r="43" spans="1:10">
      <c r="A43" s="268"/>
      <c r="B43" s="269"/>
      <c r="C43" s="269"/>
      <c r="D43" s="269"/>
      <c r="E43" s="269"/>
      <c r="F43" s="269"/>
      <c r="G43" s="269"/>
      <c r="H43" s="269"/>
      <c r="I43" s="269"/>
      <c r="J43" s="270"/>
    </row>
    <row r="44" spans="1:10">
      <c r="A44" s="268"/>
      <c r="B44" s="269"/>
      <c r="C44" s="269"/>
      <c r="D44" s="269"/>
      <c r="E44" s="269"/>
      <c r="F44" s="269"/>
      <c r="G44" s="269"/>
      <c r="H44" s="269"/>
      <c r="I44" s="269"/>
      <c r="J44" s="270"/>
    </row>
    <row r="45" spans="1:10">
      <c r="A45" s="268"/>
      <c r="B45" s="269"/>
      <c r="C45" s="269"/>
      <c r="D45" s="269"/>
      <c r="E45" s="269"/>
      <c r="F45" s="269"/>
      <c r="G45" s="269"/>
      <c r="H45" s="269"/>
      <c r="I45" s="269"/>
      <c r="J45" s="270"/>
    </row>
    <row r="46" spans="1:10" ht="15.75" thickBot="1">
      <c r="A46" s="271"/>
      <c r="B46" s="272"/>
      <c r="C46" s="272"/>
      <c r="D46" s="272"/>
      <c r="E46" s="272"/>
      <c r="F46" s="272"/>
      <c r="G46" s="272"/>
      <c r="H46" s="272"/>
      <c r="I46" s="272"/>
      <c r="J46" s="273"/>
    </row>
    <row r="47" spans="1:10">
      <c r="A47" s="8"/>
      <c r="J47" s="10"/>
    </row>
    <row r="48" spans="1:10" ht="15.75" thickBot="1">
      <c r="A48" s="8"/>
      <c r="J48" s="10"/>
    </row>
    <row r="49" spans="1:10" ht="21">
      <c r="A49" s="5" t="s">
        <v>254</v>
      </c>
      <c r="B49" s="6"/>
      <c r="C49" s="6"/>
      <c r="D49" s="6"/>
      <c r="E49" s="6"/>
      <c r="F49" s="6"/>
      <c r="G49" s="6"/>
      <c r="H49" s="6"/>
      <c r="I49" s="6"/>
      <c r="J49" s="7"/>
    </row>
    <row r="50" spans="1:10">
      <c r="A50" s="268"/>
      <c r="B50" s="269"/>
      <c r="C50" s="269"/>
      <c r="D50" s="269"/>
      <c r="E50" s="269"/>
      <c r="F50" s="269"/>
      <c r="G50" s="269"/>
      <c r="H50" s="269"/>
      <c r="I50" s="269"/>
      <c r="J50" s="270"/>
    </row>
    <row r="51" spans="1:10">
      <c r="A51" s="268"/>
      <c r="B51" s="269"/>
      <c r="C51" s="269"/>
      <c r="D51" s="269"/>
      <c r="E51" s="269"/>
      <c r="F51" s="269"/>
      <c r="G51" s="269"/>
      <c r="H51" s="269"/>
      <c r="I51" s="269"/>
      <c r="J51" s="270"/>
    </row>
    <row r="52" spans="1:10">
      <c r="A52" s="268"/>
      <c r="B52" s="269"/>
      <c r="C52" s="269"/>
      <c r="D52" s="269"/>
      <c r="E52" s="269"/>
      <c r="F52" s="269"/>
      <c r="G52" s="269"/>
      <c r="H52" s="269"/>
      <c r="I52" s="269"/>
      <c r="J52" s="270"/>
    </row>
    <row r="53" spans="1:10">
      <c r="A53" s="268"/>
      <c r="B53" s="269"/>
      <c r="C53" s="269"/>
      <c r="D53" s="269"/>
      <c r="E53" s="269"/>
      <c r="F53" s="269"/>
      <c r="G53" s="269"/>
      <c r="H53" s="269"/>
      <c r="I53" s="269"/>
      <c r="J53" s="270"/>
    </row>
    <row r="54" spans="1:10">
      <c r="A54" s="268"/>
      <c r="B54" s="269"/>
      <c r="C54" s="269"/>
      <c r="D54" s="269"/>
      <c r="E54" s="269"/>
      <c r="F54" s="269"/>
      <c r="G54" s="269"/>
      <c r="H54" s="269"/>
      <c r="I54" s="269"/>
      <c r="J54" s="270"/>
    </row>
    <row r="55" spans="1:10">
      <c r="A55" s="268"/>
      <c r="B55" s="269"/>
      <c r="C55" s="269"/>
      <c r="D55" s="269"/>
      <c r="E55" s="269"/>
      <c r="F55" s="269"/>
      <c r="G55" s="269"/>
      <c r="H55" s="269"/>
      <c r="I55" s="269"/>
      <c r="J55" s="270"/>
    </row>
    <row r="56" spans="1:10">
      <c r="A56" s="268"/>
      <c r="B56" s="269"/>
      <c r="C56" s="269"/>
      <c r="D56" s="269"/>
      <c r="E56" s="269"/>
      <c r="F56" s="269"/>
      <c r="G56" s="269"/>
      <c r="H56" s="269"/>
      <c r="I56" s="269"/>
      <c r="J56" s="270"/>
    </row>
    <row r="57" spans="1:10" ht="15.75" thickBot="1">
      <c r="A57" s="271"/>
      <c r="B57" s="272"/>
      <c r="C57" s="272"/>
      <c r="D57" s="272"/>
      <c r="E57" s="272"/>
      <c r="F57" s="272"/>
      <c r="G57" s="272"/>
      <c r="H57" s="272"/>
      <c r="I57" s="272"/>
      <c r="J57" s="273"/>
    </row>
    <row r="58" spans="1:10">
      <c r="A58" s="8"/>
      <c r="J58" s="10"/>
    </row>
    <row r="59" spans="1:10" ht="15.75" thickBot="1">
      <c r="A59" s="8"/>
      <c r="J59" s="10"/>
    </row>
    <row r="60" spans="1:10" ht="21">
      <c r="A60" s="54" t="s">
        <v>255</v>
      </c>
      <c r="B60" s="55"/>
      <c r="C60" s="55"/>
      <c r="D60" s="55"/>
      <c r="E60" s="55"/>
      <c r="F60" s="55"/>
      <c r="G60" s="55"/>
      <c r="H60" s="58"/>
      <c r="I60" s="56" t="s">
        <v>257</v>
      </c>
      <c r="J60" s="57"/>
    </row>
    <row r="61" spans="1:10">
      <c r="A61" s="11" t="s">
        <v>256</v>
      </c>
      <c r="J61" s="10"/>
    </row>
    <row r="62" spans="1:10">
      <c r="A62" s="268"/>
      <c r="B62" s="269"/>
      <c r="C62" s="269"/>
      <c r="D62" s="269"/>
      <c r="E62" s="269"/>
      <c r="F62" s="269"/>
      <c r="G62" s="269"/>
      <c r="H62" s="269"/>
      <c r="I62" s="269"/>
      <c r="J62" s="270"/>
    </row>
    <row r="63" spans="1:10">
      <c r="A63" s="268"/>
      <c r="B63" s="269"/>
      <c r="C63" s="269"/>
      <c r="D63" s="269"/>
      <c r="E63" s="269"/>
      <c r="F63" s="269"/>
      <c r="G63" s="269"/>
      <c r="H63" s="269"/>
      <c r="I63" s="269"/>
      <c r="J63" s="270"/>
    </row>
    <row r="64" spans="1:10">
      <c r="A64" s="268"/>
      <c r="B64" s="269"/>
      <c r="C64" s="269"/>
      <c r="D64" s="269"/>
      <c r="E64" s="269"/>
      <c r="F64" s="269"/>
      <c r="G64" s="269"/>
      <c r="H64" s="269"/>
      <c r="I64" s="269"/>
      <c r="J64" s="270"/>
    </row>
    <row r="65" spans="1:10">
      <c r="A65" s="268"/>
      <c r="B65" s="269"/>
      <c r="C65" s="269"/>
      <c r="D65" s="269"/>
      <c r="E65" s="269"/>
      <c r="F65" s="269"/>
      <c r="G65" s="269"/>
      <c r="H65" s="269"/>
      <c r="I65" s="269"/>
      <c r="J65" s="270"/>
    </row>
    <row r="66" spans="1:10">
      <c r="A66" s="268"/>
      <c r="B66" s="269"/>
      <c r="C66" s="269"/>
      <c r="D66" s="269"/>
      <c r="E66" s="269"/>
      <c r="F66" s="269"/>
      <c r="G66" s="269"/>
      <c r="H66" s="269"/>
      <c r="I66" s="269"/>
      <c r="J66" s="270"/>
    </row>
    <row r="67" spans="1:10">
      <c r="A67" s="268"/>
      <c r="B67" s="269"/>
      <c r="C67" s="269"/>
      <c r="D67" s="269"/>
      <c r="E67" s="269"/>
      <c r="F67" s="269"/>
      <c r="G67" s="269"/>
      <c r="H67" s="269"/>
      <c r="I67" s="269"/>
      <c r="J67" s="270"/>
    </row>
    <row r="68" spans="1:10">
      <c r="A68" s="268"/>
      <c r="B68" s="269"/>
      <c r="C68" s="269"/>
      <c r="D68" s="269"/>
      <c r="E68" s="269"/>
      <c r="F68" s="269"/>
      <c r="G68" s="269"/>
      <c r="H68" s="269"/>
      <c r="I68" s="269"/>
      <c r="J68" s="270"/>
    </row>
    <row r="69" spans="1:10" ht="15.75" thickBot="1">
      <c r="A69" s="271"/>
      <c r="B69" s="272"/>
      <c r="C69" s="272"/>
      <c r="D69" s="272"/>
      <c r="E69" s="272"/>
      <c r="F69" s="272"/>
      <c r="G69" s="272"/>
      <c r="H69" s="272"/>
      <c r="I69" s="272"/>
      <c r="J69" s="273"/>
    </row>
    <row r="70" spans="1:10">
      <c r="A70" s="8"/>
      <c r="J70" s="10"/>
    </row>
    <row r="71" spans="1:10" ht="15.75" thickBot="1">
      <c r="A71" s="8"/>
      <c r="J71" s="10"/>
    </row>
    <row r="72" spans="1:10" ht="21">
      <c r="A72" s="282" t="s">
        <v>522</v>
      </c>
      <c r="B72" s="283"/>
      <c r="C72" s="283"/>
      <c r="D72" s="283"/>
      <c r="E72" s="283"/>
      <c r="F72" s="283"/>
      <c r="G72" s="283"/>
      <c r="H72" s="284"/>
      <c r="I72" s="83" t="s">
        <v>257</v>
      </c>
      <c r="J72" s="57"/>
    </row>
    <row r="73" spans="1:10" ht="15.75" thickBot="1">
      <c r="A73" s="285" t="s">
        <v>523</v>
      </c>
      <c r="B73" s="286"/>
      <c r="C73" s="286"/>
      <c r="D73" s="286"/>
      <c r="E73" s="286"/>
      <c r="F73" s="286"/>
      <c r="G73" s="287" t="s">
        <v>398</v>
      </c>
      <c r="H73" s="288"/>
      <c r="I73" s="289"/>
      <c r="J73" s="290"/>
    </row>
  </sheetData>
  <sheetProtection algorithmName="SHA-512" hashValue="ikfHF7GckIdMa0lCdpyVeF8PRW0FX+bdmbyr40fdZgIWYQID4GnDqPREfaCzjN6SYutmpXH/oM9Vy2nBhV/pWw==" saltValue="FEX7webGM3VYqlkP2/+1Yw==" spinCount="100000"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8"/>
  <sheetViews>
    <sheetView showGridLines="0" zoomScale="118" zoomScaleNormal="70" workbookViewId="0">
      <selection activeCell="C18" sqref="C18:F18"/>
    </sheetView>
  </sheetViews>
  <sheetFormatPr defaultColWidth="8.5703125" defaultRowHeight="15"/>
  <cols>
    <col min="2" max="2" width="10.85546875" customWidth="1"/>
  </cols>
  <sheetData>
    <row r="1" spans="1:20" ht="28.5">
      <c r="A1" s="316" t="s">
        <v>369</v>
      </c>
      <c r="B1" s="317"/>
      <c r="C1" s="317"/>
      <c r="D1" s="317"/>
      <c r="E1" s="317"/>
      <c r="F1" s="317"/>
      <c r="G1" s="317"/>
      <c r="H1" s="317"/>
      <c r="I1" s="317"/>
      <c r="J1" s="318"/>
    </row>
    <row r="2" spans="1:20" ht="24" thickBot="1">
      <c r="A2" s="319" t="s">
        <v>421</v>
      </c>
      <c r="B2" s="320"/>
      <c r="C2" s="320"/>
      <c r="D2" s="320"/>
      <c r="E2" s="320"/>
      <c r="F2" s="320"/>
      <c r="G2" s="320"/>
      <c r="H2" s="320"/>
      <c r="I2" s="320"/>
      <c r="J2" s="321"/>
    </row>
    <row r="3" spans="1:20" ht="15.75" thickBot="1">
      <c r="A3" s="24"/>
      <c r="J3" s="18"/>
    </row>
    <row r="4" spans="1:20" ht="15.75" thickBot="1">
      <c r="A4" s="322" t="s">
        <v>355</v>
      </c>
      <c r="B4" s="323"/>
      <c r="C4" s="323"/>
      <c r="D4" s="323"/>
      <c r="E4" s="323"/>
      <c r="F4" s="323"/>
      <c r="G4" s="323"/>
      <c r="H4" s="323"/>
      <c r="I4" s="323"/>
      <c r="J4" s="324"/>
    </row>
    <row r="5" spans="1:20">
      <c r="A5" s="325">
        <f>GPA!B5</f>
        <v>0</v>
      </c>
      <c r="B5" s="326"/>
      <c r="C5" s="326"/>
      <c r="D5" s="326"/>
      <c r="E5" s="326"/>
      <c r="F5" s="326"/>
      <c r="G5" s="326"/>
      <c r="H5" s="326"/>
      <c r="I5" s="326"/>
      <c r="J5" s="327"/>
    </row>
    <row r="6" spans="1:20" ht="15.75" thickBot="1">
      <c r="A6" s="65"/>
      <c r="J6" s="18"/>
    </row>
    <row r="7" spans="1:20" ht="15.75" thickBot="1">
      <c r="A7" s="322" t="s">
        <v>361</v>
      </c>
      <c r="B7" s="323"/>
      <c r="C7" s="323"/>
      <c r="D7" s="323"/>
      <c r="E7" s="323"/>
      <c r="F7" s="323"/>
      <c r="G7" s="323"/>
      <c r="H7" s="323"/>
      <c r="I7" s="323"/>
      <c r="J7" s="324"/>
    </row>
    <row r="8" spans="1:20" ht="15.75" thickBot="1">
      <c r="A8" s="325">
        <f>GPA!B7</f>
        <v>0</v>
      </c>
      <c r="B8" s="326"/>
      <c r="C8" s="326"/>
      <c r="D8" s="326"/>
      <c r="E8" s="326"/>
      <c r="F8" s="326"/>
      <c r="G8" s="326"/>
      <c r="H8" s="326"/>
      <c r="I8" s="326"/>
      <c r="J8" s="327"/>
    </row>
    <row r="9" spans="1:20" ht="15.75" thickBot="1">
      <c r="A9" s="322" t="s">
        <v>356</v>
      </c>
      <c r="B9" s="323"/>
      <c r="C9" s="323"/>
      <c r="D9" s="323"/>
      <c r="E9" s="323"/>
      <c r="F9" s="323"/>
      <c r="G9" s="323"/>
      <c r="H9" s="323"/>
      <c r="I9" s="323"/>
      <c r="J9" s="324"/>
    </row>
    <row r="10" spans="1:20">
      <c r="A10" s="325">
        <f>GPA!B6</f>
        <v>0</v>
      </c>
      <c r="B10" s="326"/>
      <c r="C10" s="326"/>
      <c r="D10" s="326"/>
      <c r="E10" s="326"/>
      <c r="F10" s="326"/>
      <c r="G10" s="326"/>
      <c r="H10" s="326"/>
      <c r="I10" s="326"/>
      <c r="J10" s="327"/>
    </row>
    <row r="11" spans="1:20">
      <c r="A11" s="65"/>
      <c r="J11" s="18"/>
    </row>
    <row r="12" spans="1:20" ht="165.75" customHeight="1">
      <c r="A12" s="328" t="s">
        <v>366</v>
      </c>
      <c r="B12" s="329"/>
      <c r="C12" s="329"/>
      <c r="D12" s="329"/>
      <c r="E12" s="329"/>
      <c r="F12" s="329"/>
      <c r="G12" s="329"/>
      <c r="H12" s="329"/>
      <c r="I12" s="329"/>
      <c r="J12" s="330"/>
    </row>
    <row r="13" spans="1:20">
      <c r="A13" s="65"/>
      <c r="J13" s="18"/>
    </row>
    <row r="14" spans="1:20">
      <c r="A14" s="65"/>
      <c r="J14" s="18"/>
    </row>
    <row r="15" spans="1:20" ht="23.25">
      <c r="A15" s="309" t="s">
        <v>376</v>
      </c>
      <c r="B15" s="310"/>
      <c r="C15" s="310"/>
      <c r="D15" s="310"/>
      <c r="E15" s="310"/>
      <c r="F15" s="310"/>
      <c r="G15" s="310"/>
      <c r="H15" s="310"/>
      <c r="I15" s="310"/>
      <c r="J15" s="311"/>
      <c r="K15" s="85"/>
    </row>
    <row r="16" spans="1:20" ht="89.25" customHeight="1">
      <c r="A16" s="312" t="s">
        <v>362</v>
      </c>
      <c r="B16" s="313"/>
      <c r="C16" s="301" t="s">
        <v>375</v>
      </c>
      <c r="D16" s="302"/>
      <c r="E16" s="302"/>
      <c r="F16" s="303"/>
      <c r="G16" s="304" t="s">
        <v>367</v>
      </c>
      <c r="H16" s="305"/>
      <c r="I16" s="305"/>
      <c r="J16" s="306"/>
      <c r="K16" s="86"/>
      <c r="M16" s="291"/>
      <c r="N16" s="291"/>
      <c r="O16" s="291"/>
      <c r="P16" s="291"/>
      <c r="Q16" s="291"/>
      <c r="R16" s="291"/>
      <c r="S16" s="291"/>
      <c r="T16" s="291"/>
    </row>
    <row r="17" spans="1:30" ht="50.25" customHeight="1">
      <c r="A17" s="314" t="s">
        <v>377</v>
      </c>
      <c r="B17" s="315"/>
      <c r="C17" s="294"/>
      <c r="D17" s="294"/>
      <c r="E17" s="294"/>
      <c r="F17" s="294"/>
      <c r="G17" s="294"/>
      <c r="H17" s="294"/>
      <c r="I17" s="294"/>
      <c r="J17" s="295"/>
      <c r="K17" s="86"/>
    </row>
    <row r="18" spans="1:30" ht="48.75" customHeight="1">
      <c r="A18" s="314" t="s">
        <v>378</v>
      </c>
      <c r="B18" s="315"/>
      <c r="C18" s="294"/>
      <c r="D18" s="294"/>
      <c r="E18" s="294"/>
      <c r="F18" s="294"/>
      <c r="G18" s="294"/>
      <c r="H18" s="294"/>
      <c r="I18" s="294"/>
      <c r="J18" s="295"/>
      <c r="K18" s="86"/>
      <c r="O18" s="291"/>
      <c r="P18" s="291"/>
      <c r="Q18" s="291"/>
      <c r="R18" s="291"/>
      <c r="S18" s="291"/>
      <c r="T18" s="291"/>
      <c r="U18" s="291"/>
      <c r="V18" s="291"/>
      <c r="W18" s="291"/>
      <c r="X18" s="291"/>
      <c r="AA18" s="291"/>
      <c r="AB18" s="291"/>
      <c r="AC18" s="291"/>
      <c r="AD18" s="291"/>
    </row>
    <row r="19" spans="1:30" ht="69.75" customHeight="1">
      <c r="A19" s="314" t="s">
        <v>379</v>
      </c>
      <c r="B19" s="315"/>
      <c r="C19" s="294"/>
      <c r="D19" s="294"/>
      <c r="E19" s="294"/>
      <c r="F19" s="294"/>
      <c r="G19" s="294"/>
      <c r="H19" s="294"/>
      <c r="I19" s="294"/>
      <c r="J19" s="295"/>
      <c r="K19" s="86"/>
      <c r="O19" s="291"/>
      <c r="P19" s="291"/>
      <c r="Q19" s="291"/>
      <c r="R19" s="291"/>
      <c r="S19" s="291"/>
      <c r="T19" s="291"/>
      <c r="U19" s="291"/>
      <c r="V19" s="291"/>
      <c r="W19" s="291"/>
      <c r="X19" s="291"/>
    </row>
    <row r="20" spans="1:30" ht="21.95" customHeight="1">
      <c r="A20" s="65"/>
      <c r="C20" s="66"/>
      <c r="D20" s="66"/>
      <c r="E20" s="66"/>
      <c r="F20" s="66"/>
      <c r="G20" s="66"/>
      <c r="H20" s="66"/>
      <c r="I20" s="66"/>
      <c r="J20" s="67"/>
      <c r="K20" s="85"/>
    </row>
    <row r="21" spans="1:30" ht="21.95" customHeight="1">
      <c r="A21" s="296" t="s">
        <v>405</v>
      </c>
      <c r="B21" s="297"/>
      <c r="C21" s="297"/>
      <c r="D21" s="297"/>
      <c r="E21" s="297"/>
      <c r="F21" s="297"/>
      <c r="G21" s="297"/>
      <c r="H21" s="297"/>
      <c r="I21" s="297"/>
      <c r="J21" s="298"/>
      <c r="K21" s="85"/>
    </row>
    <row r="22" spans="1:30" ht="62.1" customHeight="1">
      <c r="A22" s="299" t="s">
        <v>362</v>
      </c>
      <c r="B22" s="300"/>
      <c r="C22" s="301" t="s">
        <v>375</v>
      </c>
      <c r="D22" s="302"/>
      <c r="E22" s="302"/>
      <c r="F22" s="303"/>
      <c r="G22" s="304" t="s">
        <v>367</v>
      </c>
      <c r="H22" s="305"/>
      <c r="I22" s="305"/>
      <c r="J22" s="306"/>
      <c r="K22" s="85"/>
    </row>
    <row r="23" spans="1:30" ht="50.1" customHeight="1">
      <c r="A23" s="292" t="s">
        <v>406</v>
      </c>
      <c r="B23" s="293"/>
      <c r="C23" s="294"/>
      <c r="D23" s="294"/>
      <c r="E23" s="294"/>
      <c r="F23" s="294"/>
      <c r="G23" s="294"/>
      <c r="H23" s="294"/>
      <c r="I23" s="294"/>
      <c r="J23" s="295"/>
      <c r="K23" s="85"/>
    </row>
    <row r="24" spans="1:30" ht="50.1" customHeight="1">
      <c r="A24" s="292" t="s">
        <v>414</v>
      </c>
      <c r="B24" s="293"/>
      <c r="C24" s="294"/>
      <c r="D24" s="294"/>
      <c r="E24" s="294"/>
      <c r="F24" s="294"/>
      <c r="G24" s="294"/>
      <c r="H24" s="294"/>
      <c r="I24" s="294"/>
      <c r="J24" s="295"/>
      <c r="K24" s="85"/>
    </row>
    <row r="25" spans="1:30" ht="21.95" customHeight="1">
      <c r="A25" s="65"/>
      <c r="J25" s="18"/>
      <c r="K25" s="85"/>
    </row>
    <row r="26" spans="1:30" ht="32.25" customHeight="1">
      <c r="A26" s="296" t="s">
        <v>415</v>
      </c>
      <c r="B26" s="297"/>
      <c r="C26" s="297"/>
      <c r="D26" s="297"/>
      <c r="E26" s="297"/>
      <c r="F26" s="297"/>
      <c r="G26" s="297"/>
      <c r="H26" s="297"/>
      <c r="I26" s="297"/>
      <c r="J26" s="298"/>
      <c r="K26" s="86"/>
      <c r="O26" s="291"/>
      <c r="P26" s="291"/>
      <c r="Q26" s="291"/>
      <c r="R26" s="291"/>
      <c r="S26" s="291"/>
      <c r="T26" s="291"/>
      <c r="U26" s="291"/>
      <c r="V26" s="291"/>
      <c r="W26" s="291"/>
      <c r="X26" s="291"/>
    </row>
    <row r="27" spans="1:30" ht="63.75" customHeight="1">
      <c r="A27" s="299" t="s">
        <v>362</v>
      </c>
      <c r="B27" s="300"/>
      <c r="C27" s="301" t="s">
        <v>375</v>
      </c>
      <c r="D27" s="302"/>
      <c r="E27" s="302"/>
      <c r="F27" s="303"/>
      <c r="G27" s="304" t="s">
        <v>367</v>
      </c>
      <c r="H27" s="305"/>
      <c r="I27" s="305"/>
      <c r="J27" s="306"/>
      <c r="K27" s="86"/>
      <c r="O27" s="291"/>
      <c r="P27" s="291"/>
      <c r="Q27" s="291"/>
      <c r="R27" s="291"/>
      <c r="S27" s="291"/>
      <c r="T27" s="291"/>
      <c r="U27" s="291"/>
      <c r="V27" s="291"/>
      <c r="W27" s="291"/>
      <c r="X27" s="291"/>
    </row>
    <row r="28" spans="1:30" ht="57.75" customHeight="1">
      <c r="A28" s="292" t="s">
        <v>416</v>
      </c>
      <c r="B28" s="293"/>
      <c r="C28" s="294"/>
      <c r="D28" s="294"/>
      <c r="E28" s="294"/>
      <c r="F28" s="294"/>
      <c r="G28" s="294"/>
      <c r="H28" s="294"/>
      <c r="I28" s="294"/>
      <c r="J28" s="295"/>
      <c r="K28" s="86"/>
      <c r="L28" s="337"/>
      <c r="M28" s="337"/>
      <c r="O28" s="291"/>
      <c r="P28" s="291"/>
      <c r="Q28" s="291"/>
      <c r="R28" s="291"/>
      <c r="S28" s="291"/>
      <c r="T28" s="291"/>
      <c r="U28" s="291"/>
      <c r="V28" s="291"/>
      <c r="W28" s="291"/>
      <c r="X28" s="291"/>
    </row>
    <row r="29" spans="1:30" ht="72.75" customHeight="1">
      <c r="A29" s="292" t="s">
        <v>407</v>
      </c>
      <c r="B29" s="293"/>
      <c r="C29" s="294"/>
      <c r="D29" s="294"/>
      <c r="E29" s="294"/>
      <c r="F29" s="294"/>
      <c r="G29" s="294"/>
      <c r="H29" s="294"/>
      <c r="I29" s="294"/>
      <c r="J29" s="295"/>
      <c r="K29" s="85"/>
    </row>
    <row r="30" spans="1:30" ht="60.95" customHeight="1">
      <c r="A30" s="292" t="s">
        <v>408</v>
      </c>
      <c r="B30" s="293"/>
      <c r="C30" s="294"/>
      <c r="D30" s="294"/>
      <c r="E30" s="294"/>
      <c r="F30" s="294"/>
      <c r="G30" s="294"/>
      <c r="H30" s="294"/>
      <c r="I30" s="294"/>
      <c r="J30" s="295"/>
      <c r="K30" s="86"/>
      <c r="O30" s="291"/>
      <c r="P30" s="291"/>
      <c r="Q30" s="291"/>
      <c r="R30" s="291"/>
      <c r="S30" s="291"/>
      <c r="T30" s="291"/>
      <c r="U30" s="291"/>
      <c r="V30" s="291"/>
      <c r="W30" s="291"/>
      <c r="X30" s="291"/>
    </row>
    <row r="31" spans="1:30" ht="50.1" customHeight="1">
      <c r="A31" s="292" t="s">
        <v>417</v>
      </c>
      <c r="B31" s="293"/>
      <c r="C31" s="307"/>
      <c r="D31" s="307"/>
      <c r="E31" s="307"/>
      <c r="F31" s="307"/>
      <c r="G31" s="307"/>
      <c r="H31" s="307"/>
      <c r="I31" s="307"/>
      <c r="J31" s="308"/>
      <c r="K31" s="86"/>
      <c r="O31" s="291"/>
      <c r="P31" s="291"/>
      <c r="Q31" s="291"/>
      <c r="R31" s="291"/>
      <c r="S31" s="291"/>
      <c r="T31" s="291"/>
      <c r="U31" s="291"/>
      <c r="V31" s="291"/>
      <c r="W31" s="291"/>
      <c r="X31" s="291"/>
    </row>
    <row r="32" spans="1:30" ht="19.5" customHeight="1">
      <c r="A32" s="65"/>
      <c r="J32" s="18"/>
      <c r="K32" s="86"/>
      <c r="O32" s="291"/>
      <c r="P32" s="291"/>
      <c r="Q32" s="291"/>
      <c r="R32" s="291"/>
      <c r="S32" s="291"/>
      <c r="T32" s="291"/>
      <c r="U32" s="291"/>
      <c r="V32" s="291"/>
      <c r="W32" s="291"/>
      <c r="X32" s="291"/>
    </row>
    <row r="33" spans="1:40" ht="32.1" customHeight="1">
      <c r="A33" s="296" t="s">
        <v>418</v>
      </c>
      <c r="B33" s="297"/>
      <c r="C33" s="297"/>
      <c r="D33" s="297"/>
      <c r="E33" s="297"/>
      <c r="F33" s="297"/>
      <c r="G33" s="297"/>
      <c r="H33" s="297"/>
      <c r="I33" s="297"/>
      <c r="J33" s="298"/>
      <c r="K33" s="86"/>
    </row>
    <row r="34" spans="1:40" ht="63" customHeight="1">
      <c r="A34" s="299" t="s">
        <v>362</v>
      </c>
      <c r="B34" s="300"/>
      <c r="C34" s="301" t="s">
        <v>375</v>
      </c>
      <c r="D34" s="302"/>
      <c r="E34" s="302"/>
      <c r="F34" s="303"/>
      <c r="G34" s="304" t="s">
        <v>367</v>
      </c>
      <c r="H34" s="305"/>
      <c r="I34" s="305"/>
      <c r="J34" s="306"/>
      <c r="K34" s="86"/>
    </row>
    <row r="35" spans="1:40" ht="48" customHeight="1">
      <c r="A35" s="292" t="s">
        <v>419</v>
      </c>
      <c r="B35" s="293"/>
      <c r="C35" s="294"/>
      <c r="D35" s="294"/>
      <c r="E35" s="294"/>
      <c r="F35" s="294"/>
      <c r="G35" s="294"/>
      <c r="H35" s="294"/>
      <c r="I35" s="294"/>
      <c r="J35" s="295"/>
      <c r="K35" s="86"/>
    </row>
    <row r="36" spans="1:40" ht="50.1" customHeight="1">
      <c r="A36" s="292" t="s">
        <v>409</v>
      </c>
      <c r="B36" s="293"/>
      <c r="C36" s="294"/>
      <c r="D36" s="294"/>
      <c r="E36" s="294"/>
      <c r="F36" s="294"/>
      <c r="G36" s="294"/>
      <c r="H36" s="294"/>
      <c r="I36" s="294"/>
      <c r="J36" s="295"/>
      <c r="K36" s="86"/>
    </row>
    <row r="37" spans="1:40" ht="50.1" customHeight="1">
      <c r="A37" s="292" t="s">
        <v>410</v>
      </c>
      <c r="B37" s="293"/>
      <c r="C37" s="294"/>
      <c r="D37" s="294"/>
      <c r="E37" s="294"/>
      <c r="F37" s="294"/>
      <c r="G37" s="294"/>
      <c r="H37" s="294"/>
      <c r="I37" s="294"/>
      <c r="J37" s="295"/>
      <c r="K37" s="86"/>
    </row>
    <row r="38" spans="1:40" ht="50.1" customHeight="1">
      <c r="A38" s="292" t="s">
        <v>412</v>
      </c>
      <c r="B38" s="293"/>
      <c r="C38" s="294"/>
      <c r="D38" s="294"/>
      <c r="E38" s="294"/>
      <c r="F38" s="294"/>
      <c r="G38" s="294"/>
      <c r="H38" s="294"/>
      <c r="I38" s="294"/>
      <c r="J38" s="295"/>
      <c r="K38" s="86"/>
    </row>
    <row r="39" spans="1:40" ht="50.1" customHeight="1">
      <c r="A39" s="292" t="s">
        <v>411</v>
      </c>
      <c r="B39" s="293"/>
      <c r="C39" s="294"/>
      <c r="D39" s="294"/>
      <c r="E39" s="294"/>
      <c r="F39" s="294"/>
      <c r="G39" s="294"/>
      <c r="H39" s="294"/>
      <c r="I39" s="294"/>
      <c r="J39" s="295"/>
      <c r="K39" s="86"/>
    </row>
    <row r="40" spans="1:40" ht="50.1" customHeight="1">
      <c r="A40" s="292" t="s">
        <v>413</v>
      </c>
      <c r="B40" s="293"/>
      <c r="C40" s="294"/>
      <c r="D40" s="294"/>
      <c r="E40" s="294"/>
      <c r="F40" s="294"/>
      <c r="G40" s="294"/>
      <c r="H40" s="294"/>
      <c r="I40" s="294"/>
      <c r="J40" s="295"/>
      <c r="K40" s="86"/>
    </row>
    <row r="41" spans="1:40" ht="19.5" customHeight="1">
      <c r="A41" s="65"/>
      <c r="J41" s="18"/>
      <c r="K41" s="86"/>
    </row>
    <row r="42" spans="1:40" ht="52.5" customHeight="1">
      <c r="A42" s="331" t="s">
        <v>368</v>
      </c>
      <c r="B42" s="332"/>
      <c r="C42" s="332"/>
      <c r="D42" s="332"/>
      <c r="E42" s="332"/>
      <c r="F42" s="332"/>
      <c r="G42" s="332"/>
      <c r="H42" s="332"/>
      <c r="I42" s="332"/>
      <c r="J42" s="333"/>
      <c r="K42" s="86"/>
      <c r="O42" s="291"/>
      <c r="P42" s="291"/>
      <c r="Q42" s="291"/>
      <c r="R42" s="291"/>
      <c r="S42" s="291"/>
      <c r="T42" s="291"/>
      <c r="U42" s="291"/>
      <c r="V42" s="291"/>
      <c r="W42" s="291"/>
      <c r="X42" s="291"/>
      <c r="AE42" s="291"/>
      <c r="AF42" s="291"/>
      <c r="AG42" s="291"/>
      <c r="AH42" s="291"/>
      <c r="AI42" s="291"/>
      <c r="AJ42" s="291"/>
      <c r="AK42" s="291"/>
      <c r="AL42" s="291"/>
      <c r="AM42" s="291"/>
      <c r="AN42" s="291"/>
    </row>
    <row r="43" spans="1:40" ht="123" customHeight="1" thickBot="1">
      <c r="A43" s="334"/>
      <c r="B43" s="335"/>
      <c r="C43" s="335"/>
      <c r="D43" s="335"/>
      <c r="E43" s="335"/>
      <c r="F43" s="335"/>
      <c r="G43" s="335"/>
      <c r="H43" s="335"/>
      <c r="I43" s="335"/>
      <c r="J43" s="336"/>
      <c r="K43" s="86"/>
      <c r="O43" s="291"/>
      <c r="P43" s="291"/>
      <c r="Q43" s="291"/>
      <c r="R43" s="291"/>
      <c r="S43" s="291"/>
      <c r="T43" s="291"/>
      <c r="U43" s="291"/>
      <c r="V43" s="291"/>
      <c r="W43" s="291"/>
      <c r="X43" s="291"/>
      <c r="AE43" s="291"/>
      <c r="AF43" s="291"/>
      <c r="AG43" s="291"/>
      <c r="AH43" s="291"/>
      <c r="AI43" s="291"/>
      <c r="AJ43" s="291"/>
      <c r="AK43" s="291"/>
      <c r="AL43" s="291"/>
      <c r="AM43" s="291"/>
      <c r="AN43" s="291"/>
    </row>
    <row r="44" spans="1:40">
      <c r="K44" s="85"/>
      <c r="AE44" s="291"/>
      <c r="AF44" s="291"/>
      <c r="AG44" s="291"/>
      <c r="AH44" s="291"/>
      <c r="AI44" s="291"/>
      <c r="AJ44" s="291"/>
      <c r="AK44" s="291"/>
      <c r="AL44" s="291"/>
      <c r="AM44" s="291"/>
      <c r="AN44" s="291"/>
    </row>
    <row r="45" spans="1:40">
      <c r="K45" s="86"/>
      <c r="AE45" s="291"/>
      <c r="AF45" s="291"/>
      <c r="AG45" s="291"/>
      <c r="AH45" s="291"/>
      <c r="AI45" s="291"/>
      <c r="AJ45" s="291"/>
      <c r="AK45" s="291"/>
      <c r="AL45" s="291"/>
      <c r="AM45" s="291"/>
      <c r="AN45" s="291"/>
    </row>
    <row r="46" spans="1:40">
      <c r="K46" s="86"/>
    </row>
    <row r="47" spans="1:40">
      <c r="K47" s="86"/>
      <c r="L47" s="291"/>
      <c r="M47" s="291"/>
      <c r="N47" s="291"/>
      <c r="O47" s="291"/>
      <c r="P47" s="291"/>
      <c r="Q47" s="291"/>
      <c r="R47" s="291"/>
      <c r="S47" s="291"/>
      <c r="T47" s="291"/>
      <c r="U47" s="291"/>
      <c r="AE47" s="291"/>
      <c r="AF47" s="291"/>
      <c r="AG47" s="291"/>
      <c r="AH47" s="291"/>
      <c r="AI47" s="291"/>
      <c r="AJ47" s="291"/>
      <c r="AK47" s="291"/>
      <c r="AL47" s="291"/>
      <c r="AM47" s="291"/>
      <c r="AN47" s="291"/>
    </row>
    <row r="48" spans="1:40">
      <c r="K48" s="86"/>
      <c r="L48" s="291"/>
      <c r="M48" s="291"/>
      <c r="N48" s="291"/>
      <c r="O48" s="291"/>
      <c r="P48" s="291"/>
      <c r="Q48" s="291"/>
      <c r="R48" s="291"/>
      <c r="S48" s="291"/>
      <c r="T48" s="291"/>
      <c r="U48" s="291"/>
      <c r="AE48" s="291"/>
      <c r="AF48" s="291"/>
      <c r="AG48" s="291"/>
      <c r="AH48" s="291"/>
      <c r="AI48" s="291"/>
      <c r="AJ48" s="291"/>
      <c r="AK48" s="291"/>
      <c r="AL48" s="291"/>
      <c r="AM48" s="291"/>
      <c r="AN48" s="291"/>
    </row>
    <row r="49" spans="11:40">
      <c r="K49" s="86"/>
      <c r="L49" s="291"/>
      <c r="M49" s="291"/>
      <c r="N49" s="291"/>
      <c r="O49" s="291"/>
      <c r="P49" s="291"/>
      <c r="Q49" s="291"/>
      <c r="R49" s="291"/>
      <c r="S49" s="291"/>
      <c r="T49" s="291"/>
      <c r="U49" s="291"/>
      <c r="AE49" s="291"/>
      <c r="AF49" s="291"/>
      <c r="AG49" s="291"/>
      <c r="AH49" s="291"/>
      <c r="AI49" s="291"/>
      <c r="AJ49" s="291"/>
      <c r="AK49" s="291"/>
      <c r="AL49" s="291"/>
      <c r="AM49" s="291"/>
      <c r="AN49" s="291"/>
    </row>
    <row r="50" spans="11:40">
      <c r="K50" s="86"/>
      <c r="L50" s="291"/>
      <c r="M50" s="291"/>
      <c r="N50" s="291"/>
      <c r="O50" s="291"/>
      <c r="P50" s="291"/>
      <c r="Q50" s="291"/>
      <c r="R50" s="291"/>
      <c r="S50" s="291"/>
      <c r="T50" s="291"/>
      <c r="U50" s="291"/>
      <c r="AE50" s="291"/>
      <c r="AF50" s="291"/>
      <c r="AG50" s="291"/>
      <c r="AH50" s="291"/>
      <c r="AI50" s="291"/>
      <c r="AJ50" s="291"/>
      <c r="AK50" s="291"/>
      <c r="AL50" s="291"/>
      <c r="AM50" s="291"/>
      <c r="AN50" s="291"/>
    </row>
    <row r="51" spans="11:40">
      <c r="L51" s="291"/>
      <c r="M51" s="291"/>
      <c r="N51" s="291"/>
      <c r="O51" s="291"/>
      <c r="P51" s="291"/>
      <c r="Q51" s="291"/>
      <c r="R51" s="291"/>
      <c r="S51" s="291"/>
      <c r="T51" s="291"/>
      <c r="U51" s="291"/>
      <c r="AE51" s="291"/>
      <c r="AF51" s="291"/>
      <c r="AG51" s="291"/>
      <c r="AH51" s="291"/>
      <c r="AI51" s="291"/>
      <c r="AJ51" s="291"/>
      <c r="AK51" s="291"/>
      <c r="AL51" s="291"/>
      <c r="AM51" s="291"/>
      <c r="AN51" s="291"/>
    </row>
    <row r="53" spans="11:40">
      <c r="L53" s="291"/>
      <c r="M53" s="291"/>
      <c r="N53" s="291"/>
      <c r="O53" s="291"/>
      <c r="P53" s="291"/>
      <c r="Q53" s="291"/>
      <c r="R53" s="291"/>
      <c r="S53" s="291"/>
      <c r="T53" s="291"/>
      <c r="U53" s="291"/>
    </row>
    <row r="54" spans="11:40">
      <c r="L54" s="291"/>
      <c r="M54" s="291"/>
      <c r="N54" s="291"/>
      <c r="O54" s="291"/>
      <c r="P54" s="291"/>
      <c r="Q54" s="291"/>
      <c r="R54" s="291"/>
      <c r="S54" s="291"/>
      <c r="T54" s="291"/>
      <c r="U54" s="291"/>
    </row>
    <row r="55" spans="11:40">
      <c r="L55" s="291"/>
      <c r="M55" s="291"/>
      <c r="N55" s="291"/>
      <c r="O55" s="291"/>
      <c r="P55" s="291"/>
      <c r="Q55" s="291"/>
      <c r="R55" s="291"/>
      <c r="S55" s="291"/>
      <c r="T55" s="291"/>
      <c r="U55" s="291"/>
    </row>
    <row r="56" spans="11:40">
      <c r="L56" s="291"/>
      <c r="M56" s="291"/>
      <c r="N56" s="291"/>
      <c r="O56" s="291"/>
      <c r="P56" s="291"/>
      <c r="Q56" s="291"/>
      <c r="R56" s="291"/>
      <c r="S56" s="291"/>
      <c r="T56" s="291"/>
      <c r="U56" s="291"/>
    </row>
    <row r="57" spans="11:40">
      <c r="L57" s="291"/>
      <c r="M57" s="291"/>
      <c r="N57" s="291"/>
      <c r="O57" s="291"/>
      <c r="P57" s="291"/>
      <c r="Q57" s="291"/>
      <c r="R57" s="291"/>
      <c r="S57" s="291"/>
      <c r="T57" s="291"/>
      <c r="U57" s="291"/>
    </row>
    <row r="58" spans="11:40">
      <c r="L58" s="291"/>
      <c r="M58" s="291"/>
      <c r="N58" s="291"/>
      <c r="O58" s="291"/>
      <c r="P58" s="291"/>
      <c r="Q58" s="291"/>
      <c r="R58" s="291"/>
      <c r="S58" s="291"/>
      <c r="T58" s="291"/>
      <c r="U58" s="291"/>
    </row>
  </sheetData>
  <sheetProtection algorithmName="SHA-512" hashValue="5GuRqbwPeJQPk4MdPs6Uvwnjb3h1qnt5jTaj7dQpTkBRuiTlWHDD65NBxJbzCTDSe4WSzBUJHV1l7sBKw/TsOw==" saltValue="xub36ghqW3TfH74TrTlCDg==" spinCount="100000" sheet="1" objects="1" scenarios="1" selectLockedCells="1"/>
  <mergeCells count="154">
    <mergeCell ref="A39:B39"/>
    <mergeCell ref="C39:F39"/>
    <mergeCell ref="G39:J39"/>
    <mergeCell ref="A40:B40"/>
    <mergeCell ref="C40:F40"/>
    <mergeCell ref="G40:J40"/>
    <mergeCell ref="A36:B36"/>
    <mergeCell ref="C36:F36"/>
    <mergeCell ref="G36:J36"/>
    <mergeCell ref="A37:B37"/>
    <mergeCell ref="C37:F37"/>
    <mergeCell ref="G37:J37"/>
    <mergeCell ref="A38:B38"/>
    <mergeCell ref="C38:F38"/>
    <mergeCell ref="G38:J38"/>
    <mergeCell ref="C24:F24"/>
    <mergeCell ref="G24:J24"/>
    <mergeCell ref="L28:M28"/>
    <mergeCell ref="A33:J33"/>
    <mergeCell ref="A34:B34"/>
    <mergeCell ref="C34:F34"/>
    <mergeCell ref="G34:J34"/>
    <mergeCell ref="A35:B35"/>
    <mergeCell ref="C35:F35"/>
    <mergeCell ref="G35:J35"/>
    <mergeCell ref="L47:U47"/>
    <mergeCell ref="L48:M48"/>
    <mergeCell ref="N48:Q48"/>
    <mergeCell ref="R48:U48"/>
    <mergeCell ref="L51:M51"/>
    <mergeCell ref="N51:Q51"/>
    <mergeCell ref="R51:U51"/>
    <mergeCell ref="L53:U53"/>
    <mergeCell ref="L54:M54"/>
    <mergeCell ref="N54:Q54"/>
    <mergeCell ref="R54:U54"/>
    <mergeCell ref="L58:M58"/>
    <mergeCell ref="N58:Q58"/>
    <mergeCell ref="R58:U58"/>
    <mergeCell ref="L49:M49"/>
    <mergeCell ref="N49:Q49"/>
    <mergeCell ref="R49:U49"/>
    <mergeCell ref="L50:M50"/>
    <mergeCell ref="N50:Q50"/>
    <mergeCell ref="R50:U50"/>
    <mergeCell ref="L55:M55"/>
    <mergeCell ref="N55:Q55"/>
    <mergeCell ref="R55:U55"/>
    <mergeCell ref="L56:M56"/>
    <mergeCell ref="N56:Q56"/>
    <mergeCell ref="R56:U56"/>
    <mergeCell ref="L57:M57"/>
    <mergeCell ref="N57:Q57"/>
    <mergeCell ref="R57:U57"/>
    <mergeCell ref="AE49:AF49"/>
    <mergeCell ref="AG49:AJ49"/>
    <mergeCell ref="AK49:AN49"/>
    <mergeCell ref="AE50:AF50"/>
    <mergeCell ref="AG50:AJ50"/>
    <mergeCell ref="AK50:AN50"/>
    <mergeCell ref="AE51:AF51"/>
    <mergeCell ref="AG51:AJ51"/>
    <mergeCell ref="AK51:AN51"/>
    <mergeCell ref="AE44:AF44"/>
    <mergeCell ref="AG44:AJ44"/>
    <mergeCell ref="AK44:AN44"/>
    <mergeCell ref="AE45:AF45"/>
    <mergeCell ref="AG45:AJ45"/>
    <mergeCell ref="AK45:AN45"/>
    <mergeCell ref="AE47:AN47"/>
    <mergeCell ref="AE48:AF48"/>
    <mergeCell ref="AG48:AJ48"/>
    <mergeCell ref="AK48:AN48"/>
    <mergeCell ref="AE42:AN42"/>
    <mergeCell ref="AE43:AF43"/>
    <mergeCell ref="AG43:AJ43"/>
    <mergeCell ref="AK43:AN43"/>
    <mergeCell ref="A18:B18"/>
    <mergeCell ref="AA18:AD18"/>
    <mergeCell ref="A28:B28"/>
    <mergeCell ref="C28:F28"/>
    <mergeCell ref="G28:J28"/>
    <mergeCell ref="C18:F18"/>
    <mergeCell ref="G18:J18"/>
    <mergeCell ref="A19:B19"/>
    <mergeCell ref="C19:F19"/>
    <mergeCell ref="G19:J19"/>
    <mergeCell ref="A42:J42"/>
    <mergeCell ref="A43:J43"/>
    <mergeCell ref="O31:P31"/>
    <mergeCell ref="Q31:T31"/>
    <mergeCell ref="U31:X31"/>
    <mergeCell ref="O42:P42"/>
    <mergeCell ref="Q42:T42"/>
    <mergeCell ref="U42:X42"/>
    <mergeCell ref="O43:P43"/>
    <mergeCell ref="Q43:T43"/>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8:X28"/>
    <mergeCell ref="O30:X30"/>
    <mergeCell ref="O18:X18"/>
    <mergeCell ref="O19:P19"/>
    <mergeCell ref="Q19:T19"/>
    <mergeCell ref="U19:X19"/>
    <mergeCell ref="O26:P26"/>
    <mergeCell ref="Q26:T26"/>
    <mergeCell ref="U26:X26"/>
    <mergeCell ref="O27:P27"/>
    <mergeCell ref="Q27:T27"/>
    <mergeCell ref="U27:X27"/>
    <mergeCell ref="O28:P28"/>
    <mergeCell ref="M16:P16"/>
    <mergeCell ref="A21:J21"/>
    <mergeCell ref="A22:B22"/>
    <mergeCell ref="C22:F22"/>
    <mergeCell ref="U43:X43"/>
    <mergeCell ref="O32:P32"/>
    <mergeCell ref="Q32:T32"/>
    <mergeCell ref="U32:X32"/>
    <mergeCell ref="Q16:T16"/>
    <mergeCell ref="Q28:T28"/>
    <mergeCell ref="A29:B29"/>
    <mergeCell ref="C29:F29"/>
    <mergeCell ref="G29:J29"/>
    <mergeCell ref="A30:B30"/>
    <mergeCell ref="C30:F30"/>
    <mergeCell ref="G30:J30"/>
    <mergeCell ref="A26:J26"/>
    <mergeCell ref="A27:B27"/>
    <mergeCell ref="C27:F27"/>
    <mergeCell ref="G27:J27"/>
    <mergeCell ref="A31:B31"/>
    <mergeCell ref="C31:F31"/>
    <mergeCell ref="G31:J31"/>
    <mergeCell ref="G22:J22"/>
    <mergeCell ref="A23:B23"/>
    <mergeCell ref="C23:F23"/>
    <mergeCell ref="G23:J23"/>
    <mergeCell ref="A24:B24"/>
  </mergeCells>
  <dataValidations count="2">
    <dataValidation type="textLength" operator="lessThan" allowBlank="1" showInputMessage="1" showErrorMessage="1" sqref="A43:J43" xr:uid="{00000000-0002-0000-0200-000000000000}">
      <formula1>501</formula1>
    </dataValidation>
    <dataValidation type="textLength" operator="lessThan" allowBlank="1" showInputMessage="1" showErrorMessage="1" sqref="G28:J31 G17:J19 G23:J24 G35:J40"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C25" sqref="C25"/>
    </sheetView>
  </sheetViews>
  <sheetFormatPr defaultColWidth="8.85546875" defaultRowHeight="15"/>
  <cols>
    <col min="1" max="1" width="46.42578125" bestFit="1" customWidth="1"/>
  </cols>
  <sheetData>
    <row r="1" spans="1:11">
      <c r="A1" s="344" t="s">
        <v>380</v>
      </c>
      <c r="B1" s="345"/>
      <c r="C1" s="345"/>
      <c r="D1" s="345"/>
      <c r="E1" s="345"/>
      <c r="F1" s="345"/>
      <c r="G1" s="345"/>
      <c r="H1" s="345"/>
      <c r="I1" s="345"/>
      <c r="J1" s="345"/>
      <c r="K1" s="346"/>
    </row>
    <row r="2" spans="1:11">
      <c r="A2" s="347"/>
      <c r="B2" s="348"/>
      <c r="C2" s="348"/>
      <c r="D2" s="348"/>
      <c r="E2" s="348"/>
      <c r="F2" s="348"/>
      <c r="G2" s="348"/>
      <c r="H2" s="348"/>
      <c r="I2" s="348"/>
      <c r="J2" s="348"/>
      <c r="K2" s="349"/>
    </row>
    <row r="3" spans="1:11" ht="26.25" customHeight="1">
      <c r="A3" s="350" t="s">
        <v>381</v>
      </c>
      <c r="B3" s="351"/>
      <c r="C3" s="351"/>
      <c r="D3" s="351"/>
      <c r="E3" s="351"/>
      <c r="F3" s="351"/>
      <c r="G3" s="351"/>
      <c r="H3" s="351"/>
      <c r="I3" s="351"/>
      <c r="J3" s="351"/>
      <c r="K3" s="352"/>
    </row>
    <row r="4" spans="1:11" ht="15.75" thickBot="1">
      <c r="A4" s="353" t="s">
        <v>382</v>
      </c>
      <c r="B4" s="354"/>
      <c r="C4" s="354"/>
      <c r="D4" s="354"/>
      <c r="E4" s="354"/>
      <c r="F4" s="354"/>
      <c r="G4" s="354"/>
      <c r="H4" s="354"/>
      <c r="I4" s="354"/>
      <c r="J4" s="354"/>
      <c r="K4" s="355"/>
    </row>
    <row r="5" spans="1:11" ht="18.75" customHeight="1">
      <c r="A5" s="68" t="s">
        <v>383</v>
      </c>
      <c r="B5" s="69"/>
      <c r="C5" s="69"/>
      <c r="D5" s="69"/>
      <c r="E5" s="69"/>
      <c r="F5" s="69"/>
      <c r="G5" s="69"/>
      <c r="H5" s="69"/>
      <c r="I5" s="69"/>
      <c r="J5" s="69"/>
      <c r="K5" s="70"/>
    </row>
    <row r="6" spans="1:11">
      <c r="A6" s="71" t="s">
        <v>384</v>
      </c>
      <c r="B6" s="66"/>
      <c r="C6" s="66"/>
      <c r="D6" s="66"/>
      <c r="E6" s="66"/>
      <c r="F6" s="66"/>
      <c r="G6" s="66"/>
      <c r="H6" s="66"/>
      <c r="I6" s="66"/>
      <c r="J6" s="66"/>
      <c r="K6" s="67"/>
    </row>
    <row r="7" spans="1:11">
      <c r="A7" s="71" t="s">
        <v>385</v>
      </c>
      <c r="B7" s="356"/>
      <c r="C7" s="356"/>
      <c r="D7" s="356"/>
      <c r="E7" s="356"/>
      <c r="F7" s="356"/>
      <c r="G7" s="356"/>
      <c r="H7" s="356"/>
      <c r="I7" s="356"/>
      <c r="J7" s="356"/>
      <c r="K7" s="357"/>
    </row>
    <row r="8" spans="1:11">
      <c r="A8" s="65"/>
      <c r="K8" s="18"/>
    </row>
    <row r="9" spans="1:11">
      <c r="A9" s="82" t="s">
        <v>386</v>
      </c>
      <c r="B9" s="361"/>
      <c r="C9" s="362"/>
      <c r="D9" s="362"/>
      <c r="E9" s="362"/>
      <c r="F9" s="362"/>
      <c r="G9" s="362"/>
      <c r="H9" s="362"/>
      <c r="I9" s="362"/>
      <c r="J9" s="362"/>
      <c r="K9" s="363"/>
    </row>
    <row r="10" spans="1:11">
      <c r="A10" s="71" t="s">
        <v>397</v>
      </c>
      <c r="B10" s="358"/>
      <c r="C10" s="359"/>
      <c r="D10" s="359"/>
      <c r="E10" s="359"/>
      <c r="F10" s="359"/>
      <c r="G10" s="359"/>
      <c r="H10" s="359"/>
      <c r="I10" s="359"/>
      <c r="J10" s="359"/>
      <c r="K10" s="360"/>
    </row>
    <row r="11" spans="1:11">
      <c r="A11" s="65"/>
      <c r="K11" s="18"/>
    </row>
    <row r="12" spans="1:11">
      <c r="A12" s="71" t="s">
        <v>387</v>
      </c>
      <c r="B12" s="72"/>
      <c r="C12" s="66"/>
      <c r="D12" s="66"/>
      <c r="E12" s="66"/>
      <c r="F12" s="66"/>
      <c r="G12" s="66"/>
      <c r="H12" s="66"/>
      <c r="I12" s="66"/>
      <c r="J12" s="66"/>
      <c r="K12" s="67"/>
    </row>
    <row r="13" spans="1:11">
      <c r="A13" s="71" t="s">
        <v>388</v>
      </c>
      <c r="B13" s="358"/>
      <c r="C13" s="359"/>
      <c r="D13" s="359"/>
      <c r="E13" s="359"/>
      <c r="F13" s="359"/>
      <c r="G13" s="359"/>
      <c r="H13" s="359"/>
      <c r="I13" s="359"/>
      <c r="J13" s="359"/>
      <c r="K13" s="360"/>
    </row>
    <row r="14" spans="1:11">
      <c r="A14" s="65"/>
      <c r="K14" s="18"/>
    </row>
    <row r="15" spans="1:11" ht="28.5" customHeight="1">
      <c r="A15" s="73" t="s">
        <v>389</v>
      </c>
      <c r="B15" s="338"/>
      <c r="C15" s="339"/>
      <c r="D15" s="339"/>
      <c r="E15" s="339"/>
      <c r="F15" s="339"/>
      <c r="G15" s="339"/>
      <c r="H15" s="339"/>
      <c r="I15" s="339"/>
      <c r="J15" s="339"/>
      <c r="K15" s="340"/>
    </row>
    <row r="16" spans="1:11" ht="15.75" thickBot="1">
      <c r="A16" s="74"/>
      <c r="B16" s="75"/>
      <c r="C16" s="75"/>
      <c r="D16" s="75"/>
      <c r="E16" s="75"/>
      <c r="F16" s="75"/>
      <c r="G16" s="75"/>
      <c r="H16" s="75"/>
      <c r="I16" s="75"/>
      <c r="J16" s="75"/>
      <c r="K16" s="76"/>
    </row>
    <row r="17" spans="1:11" ht="18" customHeight="1">
      <c r="A17" s="77" t="s">
        <v>390</v>
      </c>
      <c r="B17" s="78"/>
      <c r="C17" s="78"/>
      <c r="D17" s="78"/>
      <c r="E17" s="78"/>
      <c r="F17" s="78"/>
      <c r="G17" s="78"/>
      <c r="H17" s="78"/>
      <c r="I17" s="78"/>
      <c r="J17" s="78"/>
      <c r="K17" s="79"/>
    </row>
    <row r="18" spans="1:11" ht="57.75" customHeight="1" thickBot="1">
      <c r="A18" s="80" t="s">
        <v>391</v>
      </c>
      <c r="B18" s="341"/>
      <c r="C18" s="342"/>
      <c r="D18" s="342"/>
      <c r="E18" s="342"/>
      <c r="F18" s="342"/>
      <c r="G18" s="342"/>
      <c r="H18" s="342"/>
      <c r="I18" s="342"/>
      <c r="J18" s="342"/>
      <c r="K18" s="343"/>
    </row>
  </sheetData>
  <sheetProtection algorithmName="SHA-512" hashValue="JT8WQoGWg3377pLcjXZ0jS9ZN1kQz1xbEGfRSWKlG/4ZVKDx0kNaLUQGZyWSZK+N7xguNgeVSX/YqRvUzDVUIA==" saltValue="nkCQTThbeGBlwSheR6vpe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A614-9F6E-450D-B64C-3751C26637F9}">
  <sheetPr>
    <tabColor rgb="FFFF0000"/>
  </sheetPr>
  <dimension ref="A1:T169"/>
  <sheetViews>
    <sheetView zoomScale="70" zoomScaleNormal="70" workbookViewId="0">
      <selection activeCell="P26" sqref="P26"/>
    </sheetView>
  </sheetViews>
  <sheetFormatPr defaultColWidth="9.140625" defaultRowHeight="15"/>
  <cols>
    <col min="1" max="1" width="55.140625" style="9" bestFit="1" customWidth="1"/>
    <col min="2" max="2" width="11" style="9" bestFit="1" customWidth="1"/>
    <col min="3" max="3" width="10.85546875" style="9" customWidth="1"/>
    <col min="4" max="6" width="8.7109375" style="9" customWidth="1"/>
    <col min="7" max="7" width="19.140625" style="9" bestFit="1" customWidth="1"/>
    <col min="8" max="9" width="5.28515625" style="9" bestFit="1" customWidth="1"/>
    <col min="10" max="10" width="15" style="9" customWidth="1"/>
    <col min="11" max="14" width="8.7109375" style="9" customWidth="1"/>
    <col min="15" max="18" width="8.7109375" style="9"/>
    <col min="19" max="19" width="57.85546875" style="9" customWidth="1"/>
    <col min="20" max="20" width="39.42578125" style="9" customWidth="1"/>
    <col min="21" max="16384" width="9.140625" style="9"/>
  </cols>
  <sheetData>
    <row r="1" spans="1:19" ht="15" customHeight="1">
      <c r="A1" s="364" t="s">
        <v>464</v>
      </c>
      <c r="B1" s="364"/>
      <c r="C1" s="364"/>
      <c r="D1" s="364"/>
      <c r="E1" s="364"/>
      <c r="F1" s="364"/>
      <c r="G1" s="364"/>
      <c r="H1" s="364"/>
      <c r="I1" s="364"/>
      <c r="J1" s="364"/>
      <c r="K1" s="364"/>
      <c r="L1" s="138"/>
      <c r="M1" s="15"/>
    </row>
    <row r="2" spans="1:19" ht="15" customHeight="1">
      <c r="A2" s="364"/>
      <c r="B2" s="364"/>
      <c r="C2" s="364"/>
      <c r="D2" s="364"/>
      <c r="E2" s="364"/>
      <c r="F2" s="364"/>
      <c r="G2" s="364"/>
      <c r="H2" s="364"/>
      <c r="I2" s="364"/>
      <c r="J2" s="364"/>
      <c r="K2" s="364"/>
      <c r="L2" s="138"/>
      <c r="M2" s="15"/>
    </row>
    <row r="3" spans="1:19" ht="45" customHeight="1">
      <c r="A3" s="365" t="s">
        <v>465</v>
      </c>
      <c r="B3" s="366"/>
      <c r="C3" s="366"/>
      <c r="D3" s="366"/>
      <c r="E3" s="366"/>
      <c r="F3" s="366"/>
      <c r="G3" s="366"/>
      <c r="H3" s="366"/>
      <c r="I3" s="366"/>
      <c r="J3" s="366"/>
      <c r="K3" s="366"/>
      <c r="L3" s="139"/>
    </row>
    <row r="4" spans="1:19" ht="15.75">
      <c r="A4" s="140" t="s">
        <v>353</v>
      </c>
      <c r="B4" s="12"/>
      <c r="C4" s="12"/>
      <c r="D4" s="12"/>
      <c r="E4" s="12"/>
      <c r="F4" s="12"/>
      <c r="G4" s="12"/>
      <c r="H4" s="12"/>
      <c r="I4" s="12"/>
      <c r="J4" s="12"/>
      <c r="K4" s="12"/>
      <c r="L4" s="12"/>
      <c r="M4" s="12"/>
    </row>
    <row r="5" spans="1:19">
      <c r="A5" s="9" t="s">
        <v>266</v>
      </c>
      <c r="B5" s="199" t="s">
        <v>466</v>
      </c>
      <c r="C5" s="199"/>
      <c r="D5" s="199"/>
      <c r="E5" s="199"/>
      <c r="F5" s="199"/>
      <c r="G5" s="199"/>
      <c r="H5" s="199"/>
      <c r="I5" s="199"/>
      <c r="J5" s="199"/>
      <c r="K5" s="199"/>
      <c r="L5" s="141" t="s">
        <v>467</v>
      </c>
    </row>
    <row r="6" spans="1:19">
      <c r="A6" s="9" t="s">
        <v>264</v>
      </c>
      <c r="B6" s="199" t="s">
        <v>61</v>
      </c>
      <c r="C6" s="199"/>
      <c r="D6" s="199"/>
      <c r="E6" s="199"/>
      <c r="F6" s="199"/>
      <c r="G6" s="199"/>
      <c r="H6" s="199"/>
      <c r="I6" s="199"/>
      <c r="J6" s="199"/>
      <c r="K6" s="199"/>
      <c r="L6" s="141" t="s">
        <v>468</v>
      </c>
    </row>
    <row r="7" spans="1:19">
      <c r="A7" s="9" t="s">
        <v>265</v>
      </c>
      <c r="B7" s="199" t="s">
        <v>469</v>
      </c>
      <c r="C7" s="199"/>
      <c r="D7" s="199"/>
      <c r="E7" s="199"/>
      <c r="F7" s="199"/>
      <c r="G7" s="199"/>
      <c r="H7" s="199"/>
      <c r="I7" s="199"/>
      <c r="J7" s="199"/>
      <c r="K7" s="199"/>
      <c r="L7" s="141" t="s">
        <v>470</v>
      </c>
    </row>
    <row r="9" spans="1:19">
      <c r="A9" s="142" t="s">
        <v>352</v>
      </c>
    </row>
    <row r="10" spans="1:19">
      <c r="A10" s="9" t="s">
        <v>259</v>
      </c>
      <c r="B10" s="199" t="s">
        <v>471</v>
      </c>
      <c r="C10" s="199"/>
      <c r="D10" s="199"/>
      <c r="E10" s="199"/>
      <c r="F10" s="199"/>
      <c r="G10" s="199"/>
      <c r="H10" s="199"/>
      <c r="I10" s="199"/>
      <c r="J10" s="199"/>
      <c r="K10" s="199"/>
      <c r="L10" s="2" t="s">
        <v>472</v>
      </c>
    </row>
    <row r="11" spans="1:19">
      <c r="A11" s="9" t="s">
        <v>267</v>
      </c>
      <c r="B11" s="20">
        <v>3</v>
      </c>
      <c r="C11" s="2" t="s">
        <v>473</v>
      </c>
      <c r="F11" s="1"/>
      <c r="G11" s="1"/>
    </row>
    <row r="12" spans="1:19">
      <c r="A12" s="9" t="s">
        <v>263</v>
      </c>
      <c r="B12" s="20">
        <v>180</v>
      </c>
      <c r="C12" s="2" t="s">
        <v>474</v>
      </c>
      <c r="F12" s="1"/>
      <c r="G12" s="1"/>
      <c r="H12" s="2"/>
    </row>
    <row r="13" spans="1:19">
      <c r="S13" s="13"/>
    </row>
    <row r="14" spans="1:19">
      <c r="A14" s="102" t="s">
        <v>351</v>
      </c>
    </row>
    <row r="15" spans="1:19">
      <c r="A15" s="9" t="s">
        <v>260</v>
      </c>
      <c r="B15" s="20">
        <v>-3</v>
      </c>
      <c r="C15" s="2" t="s">
        <v>475</v>
      </c>
      <c r="F15" s="1"/>
      <c r="G15" s="1"/>
      <c r="I15" s="369" t="s">
        <v>354</v>
      </c>
      <c r="J15" s="370"/>
      <c r="K15" s="91">
        <v>8.8000000000000007</v>
      </c>
      <c r="L15" s="14" t="s">
        <v>347</v>
      </c>
    </row>
    <row r="16" spans="1:19">
      <c r="A16" s="9" t="s">
        <v>261</v>
      </c>
      <c r="B16" s="21">
        <v>2</v>
      </c>
      <c r="C16" s="2" t="s">
        <v>476</v>
      </c>
      <c r="F16" s="1"/>
      <c r="G16" s="1"/>
      <c r="I16" s="369" t="s">
        <v>477</v>
      </c>
      <c r="J16" s="370"/>
      <c r="K16" s="91">
        <v>9.1</v>
      </c>
      <c r="L16" s="14" t="s">
        <v>348</v>
      </c>
    </row>
    <row r="17" spans="1:20">
      <c r="A17" s="9" t="s">
        <v>262</v>
      </c>
      <c r="B17" s="20">
        <v>12</v>
      </c>
      <c r="C17" s="2" t="s">
        <v>478</v>
      </c>
      <c r="F17" s="1"/>
      <c r="H17" s="1"/>
      <c r="M17" s="14" t="s">
        <v>349</v>
      </c>
    </row>
    <row r="18" spans="1:20">
      <c r="A18" s="1"/>
      <c r="C18" s="2"/>
      <c r="F18" s="1"/>
      <c r="G18" s="1"/>
      <c r="H18" s="22"/>
    </row>
    <row r="19" spans="1:20" ht="15.75" thickBot="1"/>
    <row r="20" spans="1:20" ht="15.75" thickBot="1">
      <c r="A20"/>
      <c r="B20"/>
      <c r="C20"/>
      <c r="D20" s="204" t="s">
        <v>422</v>
      </c>
      <c r="E20" s="205"/>
      <c r="F20" s="205"/>
      <c r="G20" s="205"/>
      <c r="H20" s="205"/>
      <c r="I20" s="205"/>
      <c r="J20" s="205"/>
      <c r="K20" s="205"/>
      <c r="L20" s="205"/>
      <c r="M20" s="205"/>
      <c r="N20" s="205"/>
      <c r="O20" s="205"/>
      <c r="P20" s="205"/>
      <c r="Q20" s="205"/>
      <c r="R20" s="206"/>
      <c r="S20"/>
      <c r="T20"/>
    </row>
    <row r="21" spans="1:20" ht="24" customHeight="1" thickBot="1">
      <c r="A21" s="1" t="s">
        <v>350</v>
      </c>
      <c r="D21" s="207" t="s">
        <v>452</v>
      </c>
      <c r="E21" s="208"/>
      <c r="F21" s="208"/>
      <c r="G21" s="123" t="s">
        <v>453</v>
      </c>
      <c r="H21" s="209" t="s">
        <v>415</v>
      </c>
      <c r="I21" s="210"/>
      <c r="J21" s="210"/>
      <c r="K21" s="210"/>
      <c r="L21" s="211" t="s">
        <v>418</v>
      </c>
      <c r="M21" s="211"/>
      <c r="N21" s="211"/>
      <c r="O21" s="211"/>
      <c r="P21" s="211"/>
      <c r="Q21" s="212"/>
      <c r="R21" s="118"/>
      <c r="S21" s="87"/>
    </row>
    <row r="22" spans="1:20" ht="204.75" thickBot="1">
      <c r="A22" s="88" t="s">
        <v>423</v>
      </c>
      <c r="B22" s="135" t="s">
        <v>424</v>
      </c>
      <c r="C22" s="136" t="s">
        <v>425</v>
      </c>
      <c r="D22" s="126" t="s">
        <v>454</v>
      </c>
      <c r="E22" s="127" t="s">
        <v>455</v>
      </c>
      <c r="F22" s="127" t="s">
        <v>456</v>
      </c>
      <c r="G22" s="128" t="s">
        <v>406</v>
      </c>
      <c r="H22" s="127" t="s">
        <v>416</v>
      </c>
      <c r="I22" s="127" t="s">
        <v>407</v>
      </c>
      <c r="J22" s="127" t="s">
        <v>417</v>
      </c>
      <c r="K22" s="129" t="s">
        <v>408</v>
      </c>
      <c r="L22" s="130" t="s">
        <v>457</v>
      </c>
      <c r="M22" s="131" t="s">
        <v>458</v>
      </c>
      <c r="N22" s="131" t="s">
        <v>459</v>
      </c>
      <c r="O22" s="131" t="s">
        <v>460</v>
      </c>
      <c r="P22" s="131" t="s">
        <v>461</v>
      </c>
      <c r="Q22" s="129" t="s">
        <v>462</v>
      </c>
      <c r="R22" s="125" t="s">
        <v>403</v>
      </c>
      <c r="S22" s="89"/>
    </row>
    <row r="23" spans="1:20" ht="15.75" hidden="1" thickBot="1">
      <c r="A23" s="90" t="s">
        <v>426</v>
      </c>
      <c r="B23" s="133"/>
      <c r="C23" s="132"/>
      <c r="D23" s="116" t="str">
        <f t="shared" ref="D23:H23" si="0">IFERROR(SUMPRODUCT($B$28:$B$126*(60*$B$13/$B$14),D$28:D$126)/100,"")</f>
        <v/>
      </c>
      <c r="E23" s="117" t="str">
        <f t="shared" si="0"/>
        <v/>
      </c>
      <c r="F23" s="117" t="str">
        <f t="shared" si="0"/>
        <v/>
      </c>
      <c r="G23" s="117" t="str">
        <f t="shared" si="0"/>
        <v/>
      </c>
      <c r="H23" s="117" t="str">
        <f t="shared" si="0"/>
        <v/>
      </c>
      <c r="I23" s="117"/>
      <c r="J23" s="117"/>
      <c r="K23" s="117"/>
      <c r="L23" s="117"/>
      <c r="M23" s="117"/>
      <c r="N23" s="117"/>
      <c r="O23" s="117" t="str">
        <f>IFERROR(SUMPRODUCT($B$28:$B$126*(60*$B$13/$B$14),O$28:O$126)/100,"")</f>
        <v/>
      </c>
      <c r="P23" s="117"/>
      <c r="Q23" s="117" t="str">
        <f>IFERROR(SUMPRODUCT($B$28:$B$126*(60*$B$13/$B$14),Q$28:Q$126)/100,"")</f>
        <v/>
      </c>
      <c r="R23" s="124" t="str">
        <f>IFERROR(SUMPRODUCT($B$28:$B$126*(60*$B$13/$B$14),R$28:R$126)/100,"")</f>
        <v/>
      </c>
    </row>
    <row r="24" spans="1:20" ht="27.75">
      <c r="A24" s="92" t="s">
        <v>427</v>
      </c>
      <c r="B24" s="134"/>
      <c r="C24" s="119">
        <f>IFERROR(AVERAGE(C25:C123),)</f>
        <v>8.44</v>
      </c>
      <c r="D24" s="120">
        <f>IFERROR(SUMPRODUCT($B$28:$B$126,$C$28:$C$126,D25:D123)/SUMPRODUCT($B$28:$B$126,D25:D123),)</f>
        <v>8.5</v>
      </c>
      <c r="E24" s="121">
        <f>IFERROR(SUMPRODUCT($B$28:$B$126,$C$28:$C$126,E25:E123)/SUMPRODUCT($B$28:$B$126,E25:E123),)</f>
        <v>12</v>
      </c>
      <c r="F24" s="121">
        <f t="shared" ref="F24:R24" si="1">IFERROR(SUMPRODUCT($B$28:$B$126,$C$28:$C$126,F25:F123)/SUMPRODUCT($B$28:$B$126,F25:F123),0)</f>
        <v>6.25</v>
      </c>
      <c r="G24" s="121">
        <f t="shared" si="1"/>
        <v>6</v>
      </c>
      <c r="H24" s="121">
        <f t="shared" si="1"/>
        <v>10</v>
      </c>
      <c r="I24" s="121">
        <f t="shared" si="1"/>
        <v>9</v>
      </c>
      <c r="J24" s="121">
        <f t="shared" si="1"/>
        <v>12</v>
      </c>
      <c r="K24" s="121">
        <f t="shared" si="1"/>
        <v>0</v>
      </c>
      <c r="L24" s="121">
        <f t="shared" si="1"/>
        <v>0</v>
      </c>
      <c r="M24" s="121">
        <f t="shared" si="1"/>
        <v>0</v>
      </c>
      <c r="N24" s="121">
        <f t="shared" si="1"/>
        <v>0</v>
      </c>
      <c r="O24" s="121">
        <f t="shared" si="1"/>
        <v>0</v>
      </c>
      <c r="P24" s="121">
        <f t="shared" si="1"/>
        <v>0</v>
      </c>
      <c r="Q24" s="121">
        <f t="shared" si="1"/>
        <v>0</v>
      </c>
      <c r="R24" s="122">
        <f t="shared" si="1"/>
        <v>10.090909090909092</v>
      </c>
      <c r="S24" s="93" t="s">
        <v>428</v>
      </c>
      <c r="T24" s="94" t="s">
        <v>429</v>
      </c>
    </row>
    <row r="25" spans="1:20">
      <c r="A25" s="20" t="s">
        <v>479</v>
      </c>
      <c r="B25" s="20">
        <v>20</v>
      </c>
      <c r="C25" s="144">
        <v>10</v>
      </c>
      <c r="D25" s="48">
        <v>100</v>
      </c>
      <c r="E25" s="20"/>
      <c r="F25" s="20"/>
      <c r="G25" s="20"/>
      <c r="H25" s="20"/>
      <c r="I25" s="20"/>
      <c r="J25" s="145"/>
      <c r="K25" s="20"/>
      <c r="L25" s="20"/>
      <c r="M25" s="20"/>
      <c r="N25" s="20"/>
      <c r="O25" s="20"/>
      <c r="P25" s="20"/>
      <c r="Q25" s="20"/>
      <c r="R25" s="143">
        <v>0</v>
      </c>
      <c r="S25" s="98" t="s">
        <v>430</v>
      </c>
      <c r="T25" s="98" t="s">
        <v>521</v>
      </c>
    </row>
    <row r="26" spans="1:20">
      <c r="A26" s="20" t="s">
        <v>480</v>
      </c>
      <c r="B26" s="20">
        <v>10</v>
      </c>
      <c r="C26" s="144">
        <v>10</v>
      </c>
      <c r="D26" s="48"/>
      <c r="E26" s="20">
        <v>100</v>
      </c>
      <c r="F26" s="20"/>
      <c r="G26" s="20"/>
      <c r="H26" s="20"/>
      <c r="I26" s="20"/>
      <c r="J26" s="145"/>
      <c r="K26" s="20"/>
      <c r="L26" s="20"/>
      <c r="M26" s="20"/>
      <c r="N26" s="20"/>
      <c r="O26" s="20"/>
      <c r="P26" s="20"/>
      <c r="Q26" s="20"/>
      <c r="R26" s="143">
        <v>0</v>
      </c>
      <c r="S26" s="98" t="s">
        <v>481</v>
      </c>
      <c r="T26" s="98" t="s">
        <v>521</v>
      </c>
    </row>
    <row r="27" spans="1:20">
      <c r="A27" s="20" t="s">
        <v>482</v>
      </c>
      <c r="B27" s="20">
        <v>10</v>
      </c>
      <c r="C27" s="144">
        <v>4</v>
      </c>
      <c r="D27" s="48"/>
      <c r="E27" s="20"/>
      <c r="F27" s="20"/>
      <c r="G27" s="20"/>
      <c r="H27" s="20"/>
      <c r="I27" s="20"/>
      <c r="J27" s="145"/>
      <c r="K27" s="20"/>
      <c r="L27" s="20"/>
      <c r="M27" s="20"/>
      <c r="N27" s="20"/>
      <c r="O27" s="20"/>
      <c r="P27" s="20"/>
      <c r="Q27" s="20"/>
      <c r="R27" s="143">
        <v>100</v>
      </c>
      <c r="S27" s="98"/>
      <c r="T27" s="98" t="s">
        <v>521</v>
      </c>
    </row>
    <row r="28" spans="1:20">
      <c r="A28" s="20" t="s">
        <v>483</v>
      </c>
      <c r="B28" s="20">
        <v>10</v>
      </c>
      <c r="C28" s="144">
        <v>10</v>
      </c>
      <c r="D28" s="48"/>
      <c r="E28" s="20"/>
      <c r="F28" s="20"/>
      <c r="G28" s="20"/>
      <c r="H28" s="20">
        <v>100</v>
      </c>
      <c r="I28" s="20"/>
      <c r="J28" s="145"/>
      <c r="K28" s="20"/>
      <c r="L28" s="20"/>
      <c r="M28" s="20"/>
      <c r="N28" s="20"/>
      <c r="O28" s="20"/>
      <c r="P28" s="20"/>
      <c r="Q28" s="20"/>
      <c r="R28" s="143">
        <v>0</v>
      </c>
      <c r="S28" s="98" t="s">
        <v>484</v>
      </c>
      <c r="T28" s="98" t="s">
        <v>521</v>
      </c>
    </row>
    <row r="29" spans="1:20">
      <c r="A29" s="20" t="s">
        <v>485</v>
      </c>
      <c r="B29" s="20">
        <v>5</v>
      </c>
      <c r="C29" s="144">
        <v>12</v>
      </c>
      <c r="D29" s="48"/>
      <c r="E29" s="20"/>
      <c r="F29" s="20">
        <v>100</v>
      </c>
      <c r="G29" s="20"/>
      <c r="H29" s="20"/>
      <c r="I29" s="20"/>
      <c r="J29" s="145"/>
      <c r="K29" s="20"/>
      <c r="L29" s="20"/>
      <c r="M29" s="20"/>
      <c r="N29" s="20"/>
      <c r="O29" s="20"/>
      <c r="P29" s="20"/>
      <c r="Q29" s="20"/>
      <c r="R29" s="143">
        <v>0</v>
      </c>
      <c r="S29" s="98" t="s">
        <v>463</v>
      </c>
      <c r="T29" s="98" t="s">
        <v>521</v>
      </c>
    </row>
    <row r="30" spans="1:20">
      <c r="A30" s="20" t="s">
        <v>486</v>
      </c>
      <c r="B30" s="20">
        <v>5</v>
      </c>
      <c r="C30" s="144">
        <v>7</v>
      </c>
      <c r="D30" s="48">
        <v>100</v>
      </c>
      <c r="E30" s="20"/>
      <c r="F30" s="20"/>
      <c r="G30" s="20"/>
      <c r="H30" s="20"/>
      <c r="I30" s="20"/>
      <c r="J30" s="145"/>
      <c r="K30" s="20"/>
      <c r="L30" s="20"/>
      <c r="M30" s="20"/>
      <c r="N30" s="20"/>
      <c r="O30" s="20"/>
      <c r="P30" s="20"/>
      <c r="Q30" s="20"/>
      <c r="R30" s="143">
        <v>0</v>
      </c>
      <c r="S30" s="98" t="s">
        <v>487</v>
      </c>
      <c r="T30" s="98" t="s">
        <v>521</v>
      </c>
    </row>
    <row r="31" spans="1:20">
      <c r="A31" s="20" t="s">
        <v>488</v>
      </c>
      <c r="B31" s="20">
        <v>5</v>
      </c>
      <c r="C31" s="144">
        <v>10</v>
      </c>
      <c r="D31" s="48"/>
      <c r="E31" s="20"/>
      <c r="F31" s="20"/>
      <c r="G31" s="20">
        <v>100</v>
      </c>
      <c r="H31" s="20"/>
      <c r="I31" s="20"/>
      <c r="J31" s="145"/>
      <c r="K31" s="20"/>
      <c r="L31" s="20"/>
      <c r="M31" s="20"/>
      <c r="N31" s="20"/>
      <c r="O31" s="20"/>
      <c r="P31" s="20"/>
      <c r="Q31" s="20"/>
      <c r="R31" s="143">
        <v>0</v>
      </c>
      <c r="S31" s="98" t="s">
        <v>489</v>
      </c>
      <c r="T31" s="98" t="s">
        <v>521</v>
      </c>
    </row>
    <row r="32" spans="1:20">
      <c r="A32" s="20" t="s">
        <v>490</v>
      </c>
      <c r="B32" s="20">
        <v>5</v>
      </c>
      <c r="C32" s="144">
        <v>7</v>
      </c>
      <c r="D32" s="48"/>
      <c r="E32" s="20"/>
      <c r="F32" s="20">
        <v>100</v>
      </c>
      <c r="G32" s="20"/>
      <c r="H32" s="20"/>
      <c r="I32" s="20"/>
      <c r="J32" s="145"/>
      <c r="K32" s="20"/>
      <c r="L32" s="20"/>
      <c r="M32" s="20"/>
      <c r="N32" s="20"/>
      <c r="O32" s="20"/>
      <c r="P32" s="20"/>
      <c r="Q32" s="20"/>
      <c r="R32" s="143">
        <v>0</v>
      </c>
      <c r="S32" s="98" t="s">
        <v>491</v>
      </c>
      <c r="T32" s="98" t="s">
        <v>521</v>
      </c>
    </row>
    <row r="33" spans="1:20">
      <c r="A33" s="20" t="s">
        <v>492</v>
      </c>
      <c r="B33" s="20">
        <v>5</v>
      </c>
      <c r="C33" s="144">
        <v>10</v>
      </c>
      <c r="D33" s="48"/>
      <c r="E33" s="20"/>
      <c r="F33" s="20"/>
      <c r="G33" s="20"/>
      <c r="H33" s="20"/>
      <c r="I33" s="20">
        <v>100</v>
      </c>
      <c r="J33" s="145"/>
      <c r="K33" s="20"/>
      <c r="L33" s="20"/>
      <c r="M33" s="20"/>
      <c r="N33" s="20"/>
      <c r="O33" s="20"/>
      <c r="P33" s="20"/>
      <c r="Q33" s="20"/>
      <c r="R33" s="143">
        <v>0</v>
      </c>
      <c r="S33" s="98" t="s">
        <v>493</v>
      </c>
      <c r="T33" s="98" t="s">
        <v>521</v>
      </c>
    </row>
    <row r="34" spans="1:20">
      <c r="A34" s="20" t="s">
        <v>494</v>
      </c>
      <c r="B34" s="20">
        <v>5</v>
      </c>
      <c r="C34" s="144">
        <v>2</v>
      </c>
      <c r="D34" s="48"/>
      <c r="E34" s="20"/>
      <c r="F34" s="20"/>
      <c r="G34" s="20"/>
      <c r="H34" s="20"/>
      <c r="I34" s="20"/>
      <c r="J34" s="145"/>
      <c r="K34" s="20"/>
      <c r="L34" s="20"/>
      <c r="M34" s="20"/>
      <c r="N34" s="20"/>
      <c r="O34" s="20"/>
      <c r="P34" s="20"/>
      <c r="Q34" s="20"/>
      <c r="R34" s="143">
        <v>100</v>
      </c>
      <c r="S34" s="98"/>
      <c r="T34" s="98" t="s">
        <v>521</v>
      </c>
    </row>
    <row r="35" spans="1:20">
      <c r="A35" s="20" t="s">
        <v>495</v>
      </c>
      <c r="B35" s="20">
        <v>5</v>
      </c>
      <c r="C35" s="144">
        <v>4</v>
      </c>
      <c r="D35" s="48"/>
      <c r="E35" s="20"/>
      <c r="F35" s="20"/>
      <c r="G35" s="20">
        <v>100</v>
      </c>
      <c r="H35" s="20"/>
      <c r="I35" s="20"/>
      <c r="J35" s="145"/>
      <c r="K35" s="20"/>
      <c r="L35" s="20"/>
      <c r="M35" s="20"/>
      <c r="N35" s="20"/>
      <c r="O35" s="20"/>
      <c r="P35" s="20"/>
      <c r="Q35" s="20"/>
      <c r="R35" s="143">
        <v>0</v>
      </c>
      <c r="S35" s="98" t="s">
        <v>496</v>
      </c>
      <c r="T35" s="98" t="s">
        <v>521</v>
      </c>
    </row>
    <row r="36" spans="1:20">
      <c r="A36" s="20" t="s">
        <v>497</v>
      </c>
      <c r="B36" s="20">
        <v>5</v>
      </c>
      <c r="C36" s="144">
        <v>7</v>
      </c>
      <c r="D36" s="48"/>
      <c r="E36" s="20"/>
      <c r="F36" s="20"/>
      <c r="G36" s="20"/>
      <c r="H36" s="20"/>
      <c r="I36" s="20"/>
      <c r="J36" s="145">
        <v>100</v>
      </c>
      <c r="K36" s="20"/>
      <c r="L36" s="20"/>
      <c r="M36" s="20"/>
      <c r="N36" s="20"/>
      <c r="O36" s="20"/>
      <c r="P36" s="20"/>
      <c r="Q36" s="20"/>
      <c r="R36" s="143">
        <v>0</v>
      </c>
      <c r="S36" s="98" t="s">
        <v>498</v>
      </c>
      <c r="T36" s="98" t="s">
        <v>499</v>
      </c>
    </row>
    <row r="37" spans="1:20">
      <c r="A37" s="20" t="s">
        <v>500</v>
      </c>
      <c r="B37" s="20">
        <v>5</v>
      </c>
      <c r="C37" s="144">
        <v>10</v>
      </c>
      <c r="D37" s="48">
        <v>100</v>
      </c>
      <c r="E37" s="20"/>
      <c r="F37" s="20"/>
      <c r="G37" s="20"/>
      <c r="H37" s="20"/>
      <c r="I37" s="20"/>
      <c r="J37" s="145"/>
      <c r="K37" s="20"/>
      <c r="L37" s="20"/>
      <c r="M37" s="20"/>
      <c r="N37" s="20"/>
      <c r="O37" s="20"/>
      <c r="P37" s="20"/>
      <c r="Q37" s="20"/>
      <c r="R37" s="143">
        <v>0</v>
      </c>
      <c r="S37" s="98" t="s">
        <v>501</v>
      </c>
      <c r="T37" s="98" t="s">
        <v>521</v>
      </c>
    </row>
    <row r="38" spans="1:20">
      <c r="A38" s="20" t="s">
        <v>502</v>
      </c>
      <c r="B38" s="20">
        <v>5</v>
      </c>
      <c r="C38" s="144">
        <v>10</v>
      </c>
      <c r="D38" s="48"/>
      <c r="E38" s="20"/>
      <c r="F38" s="20"/>
      <c r="G38" s="20"/>
      <c r="H38" s="20"/>
      <c r="I38" s="20"/>
      <c r="J38" s="145"/>
      <c r="K38" s="20"/>
      <c r="L38" s="20"/>
      <c r="M38" s="20"/>
      <c r="N38" s="20"/>
      <c r="O38" s="20"/>
      <c r="P38" s="20"/>
      <c r="Q38" s="20"/>
      <c r="R38" s="143">
        <v>100</v>
      </c>
      <c r="S38" s="98"/>
      <c r="T38" s="98" t="s">
        <v>521</v>
      </c>
    </row>
    <row r="39" spans="1:20">
      <c r="A39" s="20" t="s">
        <v>503</v>
      </c>
      <c r="B39" s="20">
        <v>5</v>
      </c>
      <c r="C39" s="144">
        <v>12</v>
      </c>
      <c r="D39" s="48"/>
      <c r="E39" s="20"/>
      <c r="F39" s="20"/>
      <c r="G39" s="20"/>
      <c r="H39" s="20"/>
      <c r="I39" s="20">
        <v>100</v>
      </c>
      <c r="J39" s="145"/>
      <c r="K39" s="20"/>
      <c r="L39" s="20"/>
      <c r="M39" s="20"/>
      <c r="N39" s="20"/>
      <c r="O39" s="20"/>
      <c r="P39" s="20"/>
      <c r="Q39" s="20"/>
      <c r="R39" s="143">
        <v>0</v>
      </c>
      <c r="S39" s="98" t="s">
        <v>504</v>
      </c>
      <c r="T39" s="98" t="s">
        <v>521</v>
      </c>
    </row>
    <row r="40" spans="1:20">
      <c r="A40" s="20" t="s">
        <v>505</v>
      </c>
      <c r="B40" s="20">
        <v>5</v>
      </c>
      <c r="C40" s="144">
        <v>4</v>
      </c>
      <c r="D40" s="48"/>
      <c r="E40" s="20"/>
      <c r="F40" s="20"/>
      <c r="G40" s="20"/>
      <c r="H40" s="20"/>
      <c r="I40" s="20"/>
      <c r="J40" s="145"/>
      <c r="K40" s="20"/>
      <c r="L40" s="20"/>
      <c r="M40" s="20"/>
      <c r="N40" s="20"/>
      <c r="O40" s="20"/>
      <c r="P40" s="20"/>
      <c r="Q40" s="20"/>
      <c r="R40" s="143">
        <v>100</v>
      </c>
      <c r="S40" s="98"/>
      <c r="T40" s="98" t="s">
        <v>521</v>
      </c>
    </row>
    <row r="41" spans="1:20">
      <c r="A41" s="20" t="s">
        <v>506</v>
      </c>
      <c r="B41" s="20">
        <v>10</v>
      </c>
      <c r="C41" s="144">
        <v>12</v>
      </c>
      <c r="D41" s="48"/>
      <c r="E41" s="20"/>
      <c r="F41" s="20"/>
      <c r="G41" s="20"/>
      <c r="H41" s="20"/>
      <c r="I41" s="20"/>
      <c r="J41" s="145"/>
      <c r="K41" s="20"/>
      <c r="L41" s="20"/>
      <c r="M41" s="20"/>
      <c r="N41" s="20"/>
      <c r="O41" s="20"/>
      <c r="P41" s="20"/>
      <c r="Q41" s="20"/>
      <c r="R41" s="143">
        <v>100</v>
      </c>
      <c r="S41" s="98"/>
      <c r="T41" s="98" t="s">
        <v>507</v>
      </c>
    </row>
    <row r="42" spans="1:20">
      <c r="A42" s="20" t="s">
        <v>508</v>
      </c>
      <c r="B42" s="20">
        <v>5</v>
      </c>
      <c r="C42" s="144">
        <v>10</v>
      </c>
      <c r="D42" s="48"/>
      <c r="E42" s="20"/>
      <c r="F42" s="20">
        <v>100</v>
      </c>
      <c r="G42" s="20"/>
      <c r="H42" s="20"/>
      <c r="I42" s="20"/>
      <c r="J42" s="145"/>
      <c r="K42" s="20"/>
      <c r="L42" s="20"/>
      <c r="M42" s="20"/>
      <c r="N42" s="20"/>
      <c r="O42" s="20"/>
      <c r="P42" s="20"/>
      <c r="Q42" s="20"/>
      <c r="R42" s="143">
        <v>0</v>
      </c>
      <c r="S42" s="98" t="s">
        <v>509</v>
      </c>
      <c r="T42" s="98" t="s">
        <v>521</v>
      </c>
    </row>
    <row r="43" spans="1:20">
      <c r="A43" s="20" t="s">
        <v>510</v>
      </c>
      <c r="B43" s="20">
        <v>5</v>
      </c>
      <c r="C43" s="144">
        <v>7</v>
      </c>
      <c r="D43" s="48"/>
      <c r="E43" s="20"/>
      <c r="F43" s="20"/>
      <c r="G43" s="20"/>
      <c r="H43" s="20"/>
      <c r="I43" s="20"/>
      <c r="J43" s="145"/>
      <c r="K43" s="20"/>
      <c r="L43" s="20"/>
      <c r="M43" s="20"/>
      <c r="N43" s="20"/>
      <c r="O43" s="20"/>
      <c r="P43" s="20"/>
      <c r="Q43" s="20"/>
      <c r="R43" s="143">
        <v>100</v>
      </c>
      <c r="S43" s="98"/>
      <c r="T43" s="98" t="s">
        <v>521</v>
      </c>
    </row>
    <row r="44" spans="1:20">
      <c r="A44" s="20" t="s">
        <v>511</v>
      </c>
      <c r="B44" s="20">
        <v>10</v>
      </c>
      <c r="C44" s="144">
        <v>10</v>
      </c>
      <c r="D44" s="48"/>
      <c r="E44" s="20"/>
      <c r="F44" s="20"/>
      <c r="G44" s="20"/>
      <c r="H44" s="20"/>
      <c r="I44" s="20">
        <v>100</v>
      </c>
      <c r="J44" s="145"/>
      <c r="K44" s="20"/>
      <c r="L44" s="20"/>
      <c r="M44" s="20"/>
      <c r="N44" s="20"/>
      <c r="O44" s="20"/>
      <c r="P44" s="20"/>
      <c r="Q44" s="20"/>
      <c r="R44" s="143">
        <v>0</v>
      </c>
      <c r="S44" s="98" t="s">
        <v>512</v>
      </c>
      <c r="T44" s="98" t="s">
        <v>521</v>
      </c>
    </row>
    <row r="45" spans="1:20">
      <c r="A45" s="20" t="s">
        <v>513</v>
      </c>
      <c r="B45" s="20">
        <v>10</v>
      </c>
      <c r="C45" s="144">
        <v>7</v>
      </c>
      <c r="D45" s="48"/>
      <c r="E45" s="20"/>
      <c r="F45" s="20"/>
      <c r="G45" s="20"/>
      <c r="H45" s="20"/>
      <c r="I45" s="20"/>
      <c r="J45" s="145"/>
      <c r="K45" s="20"/>
      <c r="L45" s="20"/>
      <c r="M45" s="20"/>
      <c r="N45" s="20"/>
      <c r="O45" s="20"/>
      <c r="P45" s="20"/>
      <c r="Q45" s="20"/>
      <c r="R45" s="143">
        <v>0</v>
      </c>
      <c r="S45" s="98" t="s">
        <v>514</v>
      </c>
      <c r="T45" s="98" t="s">
        <v>521</v>
      </c>
    </row>
    <row r="46" spans="1:20">
      <c r="A46" s="20" t="s">
        <v>515</v>
      </c>
      <c r="B46" s="20">
        <v>5</v>
      </c>
      <c r="C46" s="144">
        <v>7</v>
      </c>
      <c r="D46" s="48"/>
      <c r="E46" s="20"/>
      <c r="F46" s="20"/>
      <c r="G46" s="20"/>
      <c r="H46" s="20"/>
      <c r="I46" s="20"/>
      <c r="J46" s="145"/>
      <c r="K46" s="20"/>
      <c r="L46" s="20"/>
      <c r="M46" s="20"/>
      <c r="N46" s="20"/>
      <c r="O46" s="20"/>
      <c r="P46" s="20"/>
      <c r="Q46" s="20"/>
      <c r="R46" s="143">
        <v>100</v>
      </c>
      <c r="S46" s="98"/>
      <c r="T46" s="98" t="s">
        <v>521</v>
      </c>
    </row>
    <row r="47" spans="1:20">
      <c r="A47" s="20" t="s">
        <v>516</v>
      </c>
      <c r="B47" s="20">
        <v>5</v>
      </c>
      <c r="C47" s="144">
        <v>10</v>
      </c>
      <c r="D47" s="48"/>
      <c r="E47" s="20"/>
      <c r="F47" s="20"/>
      <c r="G47" s="20"/>
      <c r="H47" s="20"/>
      <c r="I47" s="20"/>
      <c r="J47" s="145"/>
      <c r="K47" s="20"/>
      <c r="L47" s="20"/>
      <c r="M47" s="20"/>
      <c r="N47" s="20"/>
      <c r="O47" s="20"/>
      <c r="P47" s="20"/>
      <c r="Q47" s="20"/>
      <c r="R47" s="143">
        <v>100</v>
      </c>
      <c r="S47" s="98"/>
      <c r="T47" s="98" t="s">
        <v>521</v>
      </c>
    </row>
    <row r="48" spans="1:20">
      <c r="A48" s="20" t="s">
        <v>517</v>
      </c>
      <c r="B48" s="20">
        <v>5</v>
      </c>
      <c r="C48" s="144">
        <v>7</v>
      </c>
      <c r="D48" s="48">
        <v>50</v>
      </c>
      <c r="E48" s="20"/>
      <c r="F48" s="20"/>
      <c r="G48" s="20"/>
      <c r="H48" s="20"/>
      <c r="I48" s="20"/>
      <c r="J48" s="145">
        <v>50</v>
      </c>
      <c r="K48" s="20"/>
      <c r="L48" s="20"/>
      <c r="M48" s="20"/>
      <c r="N48" s="20"/>
      <c r="O48" s="20"/>
      <c r="P48" s="20"/>
      <c r="Q48" s="20"/>
      <c r="R48" s="143">
        <v>0</v>
      </c>
      <c r="S48" s="98" t="s">
        <v>518</v>
      </c>
      <c r="T48" s="98" t="s">
        <v>521</v>
      </c>
    </row>
    <row r="49" spans="1:20">
      <c r="A49" s="20" t="s">
        <v>519</v>
      </c>
      <c r="B49" s="20">
        <v>15</v>
      </c>
      <c r="C49" s="144">
        <v>12</v>
      </c>
      <c r="D49" s="48"/>
      <c r="E49" s="20"/>
      <c r="F49" s="20"/>
      <c r="G49" s="20"/>
      <c r="H49" s="20"/>
      <c r="I49" s="20"/>
      <c r="J49" s="145"/>
      <c r="K49" s="20"/>
      <c r="L49" s="20"/>
      <c r="M49" s="20"/>
      <c r="N49" s="20"/>
      <c r="O49" s="20"/>
      <c r="P49" s="20"/>
      <c r="Q49" s="20"/>
      <c r="R49" s="143">
        <v>100</v>
      </c>
      <c r="S49" s="98"/>
      <c r="T49" s="98" t="s">
        <v>520</v>
      </c>
    </row>
    <row r="50" spans="1:20">
      <c r="A50" s="20" t="s">
        <v>292</v>
      </c>
      <c r="B50" s="20"/>
      <c r="C50" s="95"/>
      <c r="D50" s="96"/>
      <c r="E50" s="20"/>
      <c r="F50" s="20"/>
      <c r="G50" s="20"/>
      <c r="H50" s="20"/>
      <c r="I50" s="20"/>
      <c r="J50" s="145"/>
      <c r="K50" s="20"/>
      <c r="L50" s="20"/>
      <c r="M50" s="20"/>
      <c r="N50" s="20"/>
      <c r="O50" s="20"/>
      <c r="P50" s="20"/>
      <c r="Q50" s="20"/>
      <c r="R50" s="97" t="str">
        <f t="shared" ref="R50:R81" si="2">IF(ISBLANK(B50)," ",100-SUM(D50:Q50))</f>
        <v xml:space="preserve"> </v>
      </c>
      <c r="S50" s="98"/>
      <c r="T50" s="98" t="str">
        <f t="shared" ref="T50:T88" si="3">IF(R50&lt;0,"ERROR! - distribution invalid (sum cannot exceed 100%)"," ")</f>
        <v xml:space="preserve"> </v>
      </c>
    </row>
    <row r="51" spans="1:20">
      <c r="A51" s="20" t="s">
        <v>293</v>
      </c>
      <c r="B51" s="20"/>
      <c r="C51" s="95"/>
      <c r="D51" s="96"/>
      <c r="E51" s="20"/>
      <c r="F51" s="20"/>
      <c r="G51" s="20"/>
      <c r="H51" s="20"/>
      <c r="I51" s="20"/>
      <c r="J51" s="20"/>
      <c r="K51" s="20"/>
      <c r="L51" s="20"/>
      <c r="M51" s="20"/>
      <c r="N51" s="20"/>
      <c r="O51" s="20"/>
      <c r="P51" s="20"/>
      <c r="Q51" s="20"/>
      <c r="R51" s="97" t="str">
        <f t="shared" si="2"/>
        <v xml:space="preserve"> </v>
      </c>
      <c r="S51" s="98"/>
      <c r="T51" s="98" t="str">
        <f t="shared" si="3"/>
        <v xml:space="preserve"> </v>
      </c>
    </row>
    <row r="52" spans="1:20">
      <c r="A52" s="20" t="s">
        <v>294</v>
      </c>
      <c r="B52" s="20"/>
      <c r="C52" s="95"/>
      <c r="D52" s="96"/>
      <c r="E52" s="20"/>
      <c r="F52" s="20"/>
      <c r="G52" s="20"/>
      <c r="H52" s="20"/>
      <c r="I52" s="20"/>
      <c r="J52" s="20"/>
      <c r="K52" s="20"/>
      <c r="L52" s="20"/>
      <c r="M52" s="20"/>
      <c r="N52" s="20"/>
      <c r="O52" s="20"/>
      <c r="P52" s="20"/>
      <c r="Q52" s="20"/>
      <c r="R52" s="97" t="str">
        <f t="shared" si="2"/>
        <v xml:space="preserve"> </v>
      </c>
      <c r="S52" s="98"/>
      <c r="T52" s="98" t="str">
        <f t="shared" si="3"/>
        <v xml:space="preserve"> </v>
      </c>
    </row>
    <row r="53" spans="1:20">
      <c r="A53" s="20" t="s">
        <v>295</v>
      </c>
      <c r="B53" s="20"/>
      <c r="C53" s="95"/>
      <c r="D53" s="96"/>
      <c r="E53" s="20"/>
      <c r="F53" s="20"/>
      <c r="G53" s="20"/>
      <c r="H53" s="20"/>
      <c r="I53" s="20"/>
      <c r="J53" s="20"/>
      <c r="K53" s="20"/>
      <c r="L53" s="20"/>
      <c r="M53" s="20"/>
      <c r="N53" s="20"/>
      <c r="O53" s="20"/>
      <c r="P53" s="20"/>
      <c r="Q53" s="20"/>
      <c r="R53" s="97" t="str">
        <f t="shared" si="2"/>
        <v xml:space="preserve"> </v>
      </c>
      <c r="S53" s="98"/>
      <c r="T53" s="98" t="str">
        <f t="shared" si="3"/>
        <v xml:space="preserve"> </v>
      </c>
    </row>
    <row r="54" spans="1:20">
      <c r="A54" s="20" t="s">
        <v>296</v>
      </c>
      <c r="B54" s="20"/>
      <c r="C54" s="95"/>
      <c r="D54" s="96"/>
      <c r="E54" s="20"/>
      <c r="F54" s="20"/>
      <c r="G54" s="20"/>
      <c r="H54" s="20"/>
      <c r="I54" s="20"/>
      <c r="J54" s="20"/>
      <c r="K54" s="20"/>
      <c r="L54" s="20"/>
      <c r="M54" s="20"/>
      <c r="N54" s="20"/>
      <c r="O54" s="20"/>
      <c r="P54" s="20"/>
      <c r="Q54" s="20"/>
      <c r="R54" s="97" t="str">
        <f t="shared" si="2"/>
        <v xml:space="preserve"> </v>
      </c>
      <c r="S54" s="98"/>
      <c r="T54" s="98" t="str">
        <f t="shared" si="3"/>
        <v xml:space="preserve"> </v>
      </c>
    </row>
    <row r="55" spans="1:20">
      <c r="A55" s="20" t="s">
        <v>297</v>
      </c>
      <c r="B55" s="20"/>
      <c r="C55" s="95"/>
      <c r="D55" s="96"/>
      <c r="E55" s="20"/>
      <c r="F55" s="20"/>
      <c r="G55" s="20"/>
      <c r="H55" s="20"/>
      <c r="I55" s="20"/>
      <c r="J55" s="20"/>
      <c r="K55" s="20"/>
      <c r="L55" s="20"/>
      <c r="M55" s="20"/>
      <c r="N55" s="20"/>
      <c r="O55" s="20"/>
      <c r="P55" s="20"/>
      <c r="Q55" s="20"/>
      <c r="R55" s="97" t="str">
        <f t="shared" si="2"/>
        <v xml:space="preserve"> </v>
      </c>
      <c r="S55" s="98"/>
      <c r="T55" s="98" t="str">
        <f t="shared" si="3"/>
        <v xml:space="preserve"> </v>
      </c>
    </row>
    <row r="56" spans="1:20">
      <c r="A56" s="20" t="s">
        <v>298</v>
      </c>
      <c r="B56" s="20"/>
      <c r="C56" s="95"/>
      <c r="D56" s="96"/>
      <c r="E56" s="20"/>
      <c r="F56" s="20"/>
      <c r="G56" s="20"/>
      <c r="H56" s="20"/>
      <c r="I56" s="20"/>
      <c r="J56" s="20"/>
      <c r="K56" s="20"/>
      <c r="L56" s="20"/>
      <c r="M56" s="20"/>
      <c r="N56" s="20"/>
      <c r="O56" s="20"/>
      <c r="P56" s="20"/>
      <c r="Q56" s="20"/>
      <c r="R56" s="97" t="str">
        <f t="shared" si="2"/>
        <v xml:space="preserve"> </v>
      </c>
      <c r="S56" s="98"/>
      <c r="T56" s="98" t="str">
        <f t="shared" si="3"/>
        <v xml:space="preserve"> </v>
      </c>
    </row>
    <row r="57" spans="1:20">
      <c r="A57" s="20" t="s">
        <v>299</v>
      </c>
      <c r="B57" s="20"/>
      <c r="C57" s="95"/>
      <c r="D57" s="96"/>
      <c r="E57" s="20"/>
      <c r="F57" s="20"/>
      <c r="G57" s="20"/>
      <c r="H57" s="20"/>
      <c r="I57" s="20"/>
      <c r="J57" s="20"/>
      <c r="K57" s="20"/>
      <c r="L57" s="20"/>
      <c r="M57" s="20"/>
      <c r="N57" s="20"/>
      <c r="O57" s="20"/>
      <c r="P57" s="20"/>
      <c r="Q57" s="20"/>
      <c r="R57" s="97" t="str">
        <f t="shared" si="2"/>
        <v xml:space="preserve"> </v>
      </c>
      <c r="S57" s="98"/>
      <c r="T57" s="98" t="str">
        <f t="shared" si="3"/>
        <v xml:space="preserve"> </v>
      </c>
    </row>
    <row r="58" spans="1:20">
      <c r="A58" s="20" t="s">
        <v>300</v>
      </c>
      <c r="B58" s="20"/>
      <c r="C58" s="95"/>
      <c r="D58" s="96"/>
      <c r="E58" s="20"/>
      <c r="F58" s="20"/>
      <c r="G58" s="20"/>
      <c r="H58" s="20"/>
      <c r="I58" s="20"/>
      <c r="J58" s="20"/>
      <c r="K58" s="20"/>
      <c r="L58" s="20"/>
      <c r="M58" s="20"/>
      <c r="N58" s="20"/>
      <c r="O58" s="20"/>
      <c r="P58" s="20"/>
      <c r="Q58" s="20"/>
      <c r="R58" s="97" t="str">
        <f t="shared" si="2"/>
        <v xml:space="preserve"> </v>
      </c>
      <c r="S58" s="98"/>
      <c r="T58" s="98" t="str">
        <f t="shared" si="3"/>
        <v xml:space="preserve"> </v>
      </c>
    </row>
    <row r="59" spans="1:20">
      <c r="A59" s="20" t="s">
        <v>301</v>
      </c>
      <c r="B59" s="20"/>
      <c r="C59" s="95"/>
      <c r="D59" s="96"/>
      <c r="E59" s="20"/>
      <c r="F59" s="20"/>
      <c r="G59" s="20"/>
      <c r="H59" s="20"/>
      <c r="I59" s="20"/>
      <c r="J59" s="20"/>
      <c r="K59" s="20"/>
      <c r="L59" s="20"/>
      <c r="M59" s="20"/>
      <c r="N59" s="20"/>
      <c r="O59" s="20"/>
      <c r="P59" s="20"/>
      <c r="Q59" s="20"/>
      <c r="R59" s="97" t="str">
        <f t="shared" si="2"/>
        <v xml:space="preserve"> </v>
      </c>
      <c r="S59" s="98"/>
      <c r="T59" s="98" t="str">
        <f t="shared" si="3"/>
        <v xml:space="preserve"> </v>
      </c>
    </row>
    <row r="60" spans="1:20">
      <c r="A60" s="20" t="s">
        <v>302</v>
      </c>
      <c r="B60" s="20"/>
      <c r="C60" s="95"/>
      <c r="D60" s="96"/>
      <c r="E60" s="20"/>
      <c r="F60" s="20"/>
      <c r="G60" s="20"/>
      <c r="H60" s="20"/>
      <c r="I60" s="20"/>
      <c r="J60" s="20"/>
      <c r="K60" s="20"/>
      <c r="L60" s="20"/>
      <c r="M60" s="20"/>
      <c r="N60" s="20"/>
      <c r="O60" s="20"/>
      <c r="P60" s="20"/>
      <c r="Q60" s="20"/>
      <c r="R60" s="97" t="str">
        <f t="shared" si="2"/>
        <v xml:space="preserve"> </v>
      </c>
      <c r="S60" s="98"/>
      <c r="T60" s="98" t="str">
        <f t="shared" si="3"/>
        <v xml:space="preserve"> </v>
      </c>
    </row>
    <row r="61" spans="1:20">
      <c r="A61" s="20" t="s">
        <v>303</v>
      </c>
      <c r="B61" s="20"/>
      <c r="C61" s="95"/>
      <c r="D61" s="96"/>
      <c r="E61" s="20"/>
      <c r="F61" s="20"/>
      <c r="G61" s="20"/>
      <c r="H61" s="20"/>
      <c r="I61" s="20"/>
      <c r="J61" s="20"/>
      <c r="K61" s="20"/>
      <c r="L61" s="20"/>
      <c r="M61" s="20"/>
      <c r="N61" s="20"/>
      <c r="O61" s="20"/>
      <c r="P61" s="20"/>
      <c r="Q61" s="20"/>
      <c r="R61" s="97" t="str">
        <f t="shared" si="2"/>
        <v xml:space="preserve"> </v>
      </c>
      <c r="S61" s="98"/>
      <c r="T61" s="98" t="str">
        <f t="shared" si="3"/>
        <v xml:space="preserve"> </v>
      </c>
    </row>
    <row r="62" spans="1:20">
      <c r="A62" s="20" t="s">
        <v>304</v>
      </c>
      <c r="B62" s="20"/>
      <c r="C62" s="95"/>
      <c r="D62" s="96"/>
      <c r="E62" s="20"/>
      <c r="F62" s="20"/>
      <c r="G62" s="20"/>
      <c r="H62" s="20"/>
      <c r="I62" s="20"/>
      <c r="J62" s="20"/>
      <c r="K62" s="20"/>
      <c r="L62" s="20"/>
      <c r="M62" s="20"/>
      <c r="N62" s="20"/>
      <c r="O62" s="20"/>
      <c r="P62" s="20"/>
      <c r="Q62" s="20"/>
      <c r="R62" s="97" t="str">
        <f t="shared" si="2"/>
        <v xml:space="preserve"> </v>
      </c>
      <c r="S62" s="98"/>
      <c r="T62" s="98" t="str">
        <f t="shared" si="3"/>
        <v xml:space="preserve"> </v>
      </c>
    </row>
    <row r="63" spans="1:20">
      <c r="A63" s="20" t="s">
        <v>305</v>
      </c>
      <c r="B63" s="20"/>
      <c r="C63" s="95"/>
      <c r="D63" s="96"/>
      <c r="E63" s="20"/>
      <c r="F63" s="20"/>
      <c r="G63" s="20"/>
      <c r="H63" s="20"/>
      <c r="I63" s="20"/>
      <c r="J63" s="20"/>
      <c r="K63" s="20"/>
      <c r="L63" s="20"/>
      <c r="M63" s="20"/>
      <c r="N63" s="20"/>
      <c r="O63" s="20"/>
      <c r="P63" s="20"/>
      <c r="Q63" s="20"/>
      <c r="R63" s="97" t="str">
        <f t="shared" si="2"/>
        <v xml:space="preserve"> </v>
      </c>
      <c r="S63" s="98"/>
      <c r="T63" s="98" t="str">
        <f t="shared" si="3"/>
        <v xml:space="preserve"> </v>
      </c>
    </row>
    <row r="64" spans="1:20">
      <c r="A64" s="20" t="s">
        <v>306</v>
      </c>
      <c r="B64" s="20"/>
      <c r="C64" s="95"/>
      <c r="D64" s="96"/>
      <c r="E64" s="20"/>
      <c r="F64" s="20"/>
      <c r="G64" s="20"/>
      <c r="H64" s="20"/>
      <c r="I64" s="20"/>
      <c r="J64" s="20"/>
      <c r="K64" s="20"/>
      <c r="L64" s="20"/>
      <c r="M64" s="20"/>
      <c r="N64" s="20"/>
      <c r="O64" s="20"/>
      <c r="P64" s="20"/>
      <c r="Q64" s="20"/>
      <c r="R64" s="97" t="str">
        <f t="shared" si="2"/>
        <v xml:space="preserve"> </v>
      </c>
      <c r="S64" s="98"/>
      <c r="T64" s="98" t="str">
        <f t="shared" si="3"/>
        <v xml:space="preserve"> </v>
      </c>
    </row>
    <row r="65" spans="1:20">
      <c r="A65" s="20" t="s">
        <v>307</v>
      </c>
      <c r="B65" s="20"/>
      <c r="C65" s="95"/>
      <c r="D65" s="96"/>
      <c r="E65" s="20"/>
      <c r="F65" s="20"/>
      <c r="G65" s="20"/>
      <c r="H65" s="20"/>
      <c r="I65" s="20"/>
      <c r="J65" s="20"/>
      <c r="K65" s="20"/>
      <c r="L65" s="20"/>
      <c r="M65" s="20"/>
      <c r="N65" s="20"/>
      <c r="O65" s="20"/>
      <c r="P65" s="20"/>
      <c r="Q65" s="20"/>
      <c r="R65" s="97" t="str">
        <f t="shared" si="2"/>
        <v xml:space="preserve"> </v>
      </c>
      <c r="S65" s="98"/>
      <c r="T65" s="98" t="str">
        <f t="shared" si="3"/>
        <v xml:space="preserve"> </v>
      </c>
    </row>
    <row r="66" spans="1:20">
      <c r="A66" s="20" t="s">
        <v>308</v>
      </c>
      <c r="B66" s="20"/>
      <c r="C66" s="95"/>
      <c r="D66" s="96"/>
      <c r="E66" s="20"/>
      <c r="F66" s="20"/>
      <c r="G66" s="20"/>
      <c r="H66" s="20"/>
      <c r="I66" s="20"/>
      <c r="J66" s="20"/>
      <c r="K66" s="20"/>
      <c r="L66" s="20"/>
      <c r="M66" s="20"/>
      <c r="N66" s="20"/>
      <c r="O66" s="20"/>
      <c r="P66" s="20"/>
      <c r="Q66" s="20"/>
      <c r="R66" s="97" t="str">
        <f t="shared" si="2"/>
        <v xml:space="preserve"> </v>
      </c>
      <c r="S66" s="98"/>
      <c r="T66" s="98" t="str">
        <f t="shared" si="3"/>
        <v xml:space="preserve"> </v>
      </c>
    </row>
    <row r="67" spans="1:20">
      <c r="A67" s="20" t="s">
        <v>309</v>
      </c>
      <c r="B67" s="20"/>
      <c r="C67" s="95"/>
      <c r="D67" s="96"/>
      <c r="E67" s="20"/>
      <c r="F67" s="20"/>
      <c r="G67" s="20"/>
      <c r="H67" s="20"/>
      <c r="I67" s="20"/>
      <c r="J67" s="20"/>
      <c r="K67" s="20"/>
      <c r="L67" s="20"/>
      <c r="M67" s="20"/>
      <c r="N67" s="20"/>
      <c r="O67" s="20"/>
      <c r="P67" s="20"/>
      <c r="Q67" s="20"/>
      <c r="R67" s="97" t="str">
        <f t="shared" si="2"/>
        <v xml:space="preserve"> </v>
      </c>
      <c r="S67" s="98"/>
      <c r="T67" s="98" t="str">
        <f t="shared" si="3"/>
        <v xml:space="preserve"> </v>
      </c>
    </row>
    <row r="68" spans="1:20">
      <c r="A68" s="20" t="s">
        <v>310</v>
      </c>
      <c r="B68" s="20"/>
      <c r="C68" s="95"/>
      <c r="D68" s="96"/>
      <c r="E68" s="20"/>
      <c r="F68" s="20"/>
      <c r="G68" s="20"/>
      <c r="H68" s="20"/>
      <c r="I68" s="20"/>
      <c r="J68" s="20"/>
      <c r="K68" s="20"/>
      <c r="L68" s="20"/>
      <c r="M68" s="20"/>
      <c r="N68" s="20"/>
      <c r="O68" s="20"/>
      <c r="P68" s="20"/>
      <c r="Q68" s="20"/>
      <c r="R68" s="97" t="str">
        <f t="shared" si="2"/>
        <v xml:space="preserve"> </v>
      </c>
      <c r="S68" s="98"/>
      <c r="T68" s="98" t="str">
        <f t="shared" si="3"/>
        <v xml:space="preserve"> </v>
      </c>
    </row>
    <row r="69" spans="1:20">
      <c r="A69" s="20" t="s">
        <v>311</v>
      </c>
      <c r="B69" s="20"/>
      <c r="C69" s="95"/>
      <c r="D69" s="96"/>
      <c r="E69" s="20"/>
      <c r="F69" s="20"/>
      <c r="G69" s="20"/>
      <c r="H69" s="20"/>
      <c r="I69" s="20"/>
      <c r="J69" s="20"/>
      <c r="K69" s="20"/>
      <c r="L69" s="20"/>
      <c r="M69" s="20"/>
      <c r="N69" s="20"/>
      <c r="O69" s="20"/>
      <c r="P69" s="20"/>
      <c r="Q69" s="20"/>
      <c r="R69" s="97" t="str">
        <f t="shared" si="2"/>
        <v xml:space="preserve"> </v>
      </c>
      <c r="S69" s="98"/>
      <c r="T69" s="98" t="str">
        <f t="shared" si="3"/>
        <v xml:space="preserve"> </v>
      </c>
    </row>
    <row r="70" spans="1:20">
      <c r="A70" s="20" t="s">
        <v>312</v>
      </c>
      <c r="B70" s="20"/>
      <c r="C70" s="95"/>
      <c r="D70" s="96"/>
      <c r="E70" s="20"/>
      <c r="F70" s="20"/>
      <c r="G70" s="20"/>
      <c r="H70" s="20"/>
      <c r="I70" s="20"/>
      <c r="J70" s="20"/>
      <c r="K70" s="20"/>
      <c r="L70" s="20"/>
      <c r="M70" s="20"/>
      <c r="N70" s="20"/>
      <c r="O70" s="20"/>
      <c r="P70" s="20"/>
      <c r="Q70" s="20"/>
      <c r="R70" s="97" t="str">
        <f t="shared" si="2"/>
        <v xml:space="preserve"> </v>
      </c>
      <c r="S70" s="98"/>
      <c r="T70" s="98" t="str">
        <f t="shared" si="3"/>
        <v xml:space="preserve"> </v>
      </c>
    </row>
    <row r="71" spans="1:20">
      <c r="A71" s="20" t="s">
        <v>313</v>
      </c>
      <c r="B71" s="20"/>
      <c r="C71" s="95"/>
      <c r="D71" s="96"/>
      <c r="E71" s="20"/>
      <c r="F71" s="20"/>
      <c r="G71" s="20"/>
      <c r="H71" s="20"/>
      <c r="I71" s="20"/>
      <c r="J71" s="20"/>
      <c r="K71" s="20"/>
      <c r="L71" s="20"/>
      <c r="M71" s="20"/>
      <c r="N71" s="20"/>
      <c r="O71" s="20"/>
      <c r="P71" s="20"/>
      <c r="Q71" s="20"/>
      <c r="R71" s="97" t="str">
        <f t="shared" si="2"/>
        <v xml:space="preserve"> </v>
      </c>
      <c r="S71" s="98"/>
      <c r="T71" s="98" t="str">
        <f t="shared" si="3"/>
        <v xml:space="preserve"> </v>
      </c>
    </row>
    <row r="72" spans="1:20">
      <c r="A72" s="20" t="s">
        <v>314</v>
      </c>
      <c r="B72" s="20"/>
      <c r="C72" s="95"/>
      <c r="D72" s="96"/>
      <c r="E72" s="20"/>
      <c r="F72" s="20"/>
      <c r="G72" s="20"/>
      <c r="H72" s="20"/>
      <c r="I72" s="20"/>
      <c r="J72" s="20"/>
      <c r="K72" s="20"/>
      <c r="L72" s="20"/>
      <c r="M72" s="20"/>
      <c r="N72" s="20"/>
      <c r="O72" s="20"/>
      <c r="P72" s="20"/>
      <c r="Q72" s="20"/>
      <c r="R72" s="97" t="str">
        <f t="shared" si="2"/>
        <v xml:space="preserve"> </v>
      </c>
      <c r="S72" s="98"/>
      <c r="T72" s="98" t="str">
        <f t="shared" si="3"/>
        <v xml:space="preserve"> </v>
      </c>
    </row>
    <row r="73" spans="1:20">
      <c r="A73" s="20" t="s">
        <v>315</v>
      </c>
      <c r="B73" s="20"/>
      <c r="C73" s="95"/>
      <c r="D73" s="96"/>
      <c r="E73" s="20"/>
      <c r="F73" s="20"/>
      <c r="G73" s="20"/>
      <c r="H73" s="20"/>
      <c r="I73" s="20"/>
      <c r="J73" s="20"/>
      <c r="K73" s="20"/>
      <c r="L73" s="20"/>
      <c r="M73" s="20"/>
      <c r="N73" s="20"/>
      <c r="O73" s="20"/>
      <c r="P73" s="20"/>
      <c r="Q73" s="20"/>
      <c r="R73" s="97" t="str">
        <f t="shared" si="2"/>
        <v xml:space="preserve"> </v>
      </c>
      <c r="S73" s="98"/>
      <c r="T73" s="98" t="str">
        <f t="shared" si="3"/>
        <v xml:space="preserve"> </v>
      </c>
    </row>
    <row r="74" spans="1:20">
      <c r="A74" s="20" t="s">
        <v>316</v>
      </c>
      <c r="B74" s="20"/>
      <c r="C74" s="95"/>
      <c r="D74" s="96"/>
      <c r="E74" s="20"/>
      <c r="F74" s="20"/>
      <c r="G74" s="20"/>
      <c r="H74" s="20"/>
      <c r="I74" s="20"/>
      <c r="J74" s="20"/>
      <c r="K74" s="20"/>
      <c r="L74" s="20"/>
      <c r="M74" s="20"/>
      <c r="N74" s="20"/>
      <c r="O74" s="20"/>
      <c r="P74" s="20"/>
      <c r="Q74" s="20"/>
      <c r="R74" s="97" t="str">
        <f t="shared" si="2"/>
        <v xml:space="preserve"> </v>
      </c>
      <c r="S74" s="98"/>
      <c r="T74" s="98" t="str">
        <f t="shared" si="3"/>
        <v xml:space="preserve"> </v>
      </c>
    </row>
    <row r="75" spans="1:20">
      <c r="A75" s="20" t="s">
        <v>317</v>
      </c>
      <c r="B75" s="20"/>
      <c r="C75" s="95"/>
      <c r="D75" s="96"/>
      <c r="E75" s="20"/>
      <c r="F75" s="20"/>
      <c r="G75" s="20"/>
      <c r="H75" s="20"/>
      <c r="I75" s="20"/>
      <c r="J75" s="20"/>
      <c r="K75" s="20"/>
      <c r="L75" s="20"/>
      <c r="M75" s="20"/>
      <c r="N75" s="20"/>
      <c r="O75" s="20"/>
      <c r="P75" s="20"/>
      <c r="Q75" s="20"/>
      <c r="R75" s="97" t="str">
        <f t="shared" si="2"/>
        <v xml:space="preserve"> </v>
      </c>
      <c r="S75" s="98"/>
      <c r="T75" s="98" t="str">
        <f t="shared" si="3"/>
        <v xml:space="preserve"> </v>
      </c>
    </row>
    <row r="76" spans="1:20">
      <c r="A76" s="20" t="s">
        <v>318</v>
      </c>
      <c r="B76" s="20"/>
      <c r="C76" s="95"/>
      <c r="D76" s="96"/>
      <c r="E76" s="20"/>
      <c r="F76" s="20"/>
      <c r="G76" s="20"/>
      <c r="H76" s="20"/>
      <c r="I76" s="20"/>
      <c r="J76" s="20"/>
      <c r="K76" s="20"/>
      <c r="L76" s="20"/>
      <c r="M76" s="20"/>
      <c r="N76" s="20"/>
      <c r="O76" s="20"/>
      <c r="P76" s="20"/>
      <c r="Q76" s="20"/>
      <c r="R76" s="97" t="str">
        <f t="shared" si="2"/>
        <v xml:space="preserve"> </v>
      </c>
      <c r="S76" s="98"/>
      <c r="T76" s="98" t="str">
        <f t="shared" si="3"/>
        <v xml:space="preserve"> </v>
      </c>
    </row>
    <row r="77" spans="1:20">
      <c r="A77" s="20" t="s">
        <v>319</v>
      </c>
      <c r="B77" s="20"/>
      <c r="C77" s="95"/>
      <c r="D77" s="96"/>
      <c r="E77" s="20"/>
      <c r="F77" s="20"/>
      <c r="G77" s="20"/>
      <c r="H77" s="20"/>
      <c r="I77" s="20"/>
      <c r="J77" s="20"/>
      <c r="K77" s="20"/>
      <c r="L77" s="20"/>
      <c r="M77" s="20"/>
      <c r="N77" s="20"/>
      <c r="O77" s="20"/>
      <c r="P77" s="20"/>
      <c r="Q77" s="20"/>
      <c r="R77" s="97" t="str">
        <f t="shared" si="2"/>
        <v xml:space="preserve"> </v>
      </c>
      <c r="S77" s="98"/>
      <c r="T77" s="98" t="str">
        <f t="shared" si="3"/>
        <v xml:space="preserve"> </v>
      </c>
    </row>
    <row r="78" spans="1:20">
      <c r="A78" s="20" t="s">
        <v>320</v>
      </c>
      <c r="B78" s="20"/>
      <c r="C78" s="95"/>
      <c r="D78" s="96"/>
      <c r="E78" s="20"/>
      <c r="F78" s="20"/>
      <c r="G78" s="20"/>
      <c r="H78" s="20"/>
      <c r="I78" s="20"/>
      <c r="J78" s="20"/>
      <c r="K78" s="20"/>
      <c r="L78" s="20"/>
      <c r="M78" s="20"/>
      <c r="N78" s="20"/>
      <c r="O78" s="20"/>
      <c r="P78" s="20"/>
      <c r="Q78" s="20"/>
      <c r="R78" s="97" t="str">
        <f t="shared" si="2"/>
        <v xml:space="preserve"> </v>
      </c>
      <c r="S78" s="98"/>
      <c r="T78" s="98" t="str">
        <f t="shared" si="3"/>
        <v xml:space="preserve"> </v>
      </c>
    </row>
    <row r="79" spans="1:20">
      <c r="A79" s="20" t="s">
        <v>321</v>
      </c>
      <c r="B79" s="20"/>
      <c r="C79" s="95"/>
      <c r="D79" s="96"/>
      <c r="E79" s="20"/>
      <c r="F79" s="20"/>
      <c r="G79" s="20"/>
      <c r="H79" s="20"/>
      <c r="I79" s="20"/>
      <c r="J79" s="20"/>
      <c r="K79" s="20"/>
      <c r="L79" s="20"/>
      <c r="M79" s="20"/>
      <c r="N79" s="20"/>
      <c r="O79" s="20"/>
      <c r="P79" s="20"/>
      <c r="Q79" s="20"/>
      <c r="R79" s="97" t="str">
        <f t="shared" si="2"/>
        <v xml:space="preserve"> </v>
      </c>
      <c r="S79" s="98"/>
      <c r="T79" s="98" t="str">
        <f t="shared" si="3"/>
        <v xml:space="preserve"> </v>
      </c>
    </row>
    <row r="80" spans="1:20">
      <c r="A80" s="20" t="s">
        <v>322</v>
      </c>
      <c r="B80" s="20"/>
      <c r="C80" s="95"/>
      <c r="D80" s="96"/>
      <c r="E80" s="20"/>
      <c r="F80" s="20"/>
      <c r="G80" s="20"/>
      <c r="H80" s="20"/>
      <c r="I80" s="20"/>
      <c r="J80" s="20"/>
      <c r="K80" s="20"/>
      <c r="L80" s="20"/>
      <c r="M80" s="20"/>
      <c r="N80" s="20"/>
      <c r="O80" s="20"/>
      <c r="P80" s="20"/>
      <c r="Q80" s="20"/>
      <c r="R80" s="97" t="str">
        <f t="shared" si="2"/>
        <v xml:space="preserve"> </v>
      </c>
      <c r="S80" s="98"/>
      <c r="T80" s="98" t="str">
        <f t="shared" si="3"/>
        <v xml:space="preserve"> </v>
      </c>
    </row>
    <row r="81" spans="1:20">
      <c r="A81" s="20" t="s">
        <v>323</v>
      </c>
      <c r="B81" s="20"/>
      <c r="C81" s="95"/>
      <c r="D81" s="96"/>
      <c r="E81" s="20"/>
      <c r="F81" s="20"/>
      <c r="G81" s="20"/>
      <c r="H81" s="20"/>
      <c r="I81" s="20"/>
      <c r="J81" s="20"/>
      <c r="K81" s="20"/>
      <c r="L81" s="20"/>
      <c r="M81" s="20"/>
      <c r="N81" s="20"/>
      <c r="O81" s="20"/>
      <c r="P81" s="20"/>
      <c r="Q81" s="20"/>
      <c r="R81" s="97" t="str">
        <f t="shared" si="2"/>
        <v xml:space="preserve"> </v>
      </c>
      <c r="S81" s="98"/>
      <c r="T81" s="98" t="str">
        <f t="shared" si="3"/>
        <v xml:space="preserve"> </v>
      </c>
    </row>
    <row r="82" spans="1:20">
      <c r="A82" s="20" t="s">
        <v>324</v>
      </c>
      <c r="B82" s="20"/>
      <c r="C82" s="95"/>
      <c r="D82" s="96"/>
      <c r="E82" s="20"/>
      <c r="F82" s="20"/>
      <c r="G82" s="20"/>
      <c r="H82" s="20"/>
      <c r="I82" s="20"/>
      <c r="J82" s="20"/>
      <c r="K82" s="20"/>
      <c r="L82" s="20"/>
      <c r="M82" s="20"/>
      <c r="N82" s="20"/>
      <c r="O82" s="20"/>
      <c r="P82" s="20"/>
      <c r="Q82" s="20"/>
      <c r="R82" s="97" t="str">
        <f t="shared" ref="R82:R113" si="4">IF(ISBLANK(B82)," ",100-SUM(D82:Q82))</f>
        <v xml:space="preserve"> </v>
      </c>
      <c r="S82" s="98"/>
      <c r="T82" s="98" t="str">
        <f t="shared" si="3"/>
        <v xml:space="preserve"> </v>
      </c>
    </row>
    <row r="83" spans="1:20">
      <c r="A83" s="20" t="s">
        <v>325</v>
      </c>
      <c r="B83" s="20"/>
      <c r="C83" s="95"/>
      <c r="D83" s="96"/>
      <c r="E83" s="20"/>
      <c r="F83" s="20"/>
      <c r="G83" s="20"/>
      <c r="H83" s="20"/>
      <c r="I83" s="20"/>
      <c r="J83" s="20"/>
      <c r="K83" s="20"/>
      <c r="L83" s="20"/>
      <c r="M83" s="20"/>
      <c r="N83" s="20"/>
      <c r="O83" s="20"/>
      <c r="P83" s="20"/>
      <c r="Q83" s="20"/>
      <c r="R83" s="97" t="str">
        <f t="shared" si="4"/>
        <v xml:space="preserve"> </v>
      </c>
      <c r="S83" s="98"/>
      <c r="T83" s="98" t="str">
        <f t="shared" si="3"/>
        <v xml:space="preserve"> </v>
      </c>
    </row>
    <row r="84" spans="1:20">
      <c r="A84" s="20" t="s">
        <v>326</v>
      </c>
      <c r="B84" s="20"/>
      <c r="C84" s="95"/>
      <c r="D84" s="96"/>
      <c r="E84" s="20"/>
      <c r="F84" s="20"/>
      <c r="G84" s="20"/>
      <c r="H84" s="20"/>
      <c r="I84" s="20"/>
      <c r="J84" s="20"/>
      <c r="K84" s="20"/>
      <c r="L84" s="20"/>
      <c r="M84" s="20"/>
      <c r="N84" s="20"/>
      <c r="O84" s="20"/>
      <c r="P84" s="20"/>
      <c r="Q84" s="20"/>
      <c r="R84" s="97" t="str">
        <f t="shared" si="4"/>
        <v xml:space="preserve"> </v>
      </c>
      <c r="S84" s="98"/>
      <c r="T84" s="98" t="str">
        <f t="shared" si="3"/>
        <v xml:space="preserve"> </v>
      </c>
    </row>
    <row r="85" spans="1:20">
      <c r="A85" s="20" t="s">
        <v>327</v>
      </c>
      <c r="B85" s="20"/>
      <c r="C85" s="95"/>
      <c r="D85" s="96"/>
      <c r="E85" s="20"/>
      <c r="F85" s="20"/>
      <c r="G85" s="20"/>
      <c r="H85" s="20"/>
      <c r="I85" s="20"/>
      <c r="J85" s="20"/>
      <c r="K85" s="20"/>
      <c r="L85" s="20"/>
      <c r="M85" s="20"/>
      <c r="N85" s="20"/>
      <c r="O85" s="20"/>
      <c r="P85" s="20"/>
      <c r="Q85" s="20"/>
      <c r="R85" s="97" t="str">
        <f t="shared" si="4"/>
        <v xml:space="preserve"> </v>
      </c>
      <c r="S85" s="98"/>
      <c r="T85" s="98" t="str">
        <f t="shared" si="3"/>
        <v xml:space="preserve"> </v>
      </c>
    </row>
    <row r="86" spans="1:20">
      <c r="A86" s="20" t="s">
        <v>328</v>
      </c>
      <c r="B86" s="20"/>
      <c r="C86" s="95"/>
      <c r="D86" s="96"/>
      <c r="E86" s="20"/>
      <c r="F86" s="20"/>
      <c r="G86" s="20"/>
      <c r="H86" s="20"/>
      <c r="I86" s="20"/>
      <c r="J86" s="20"/>
      <c r="K86" s="20"/>
      <c r="L86" s="20"/>
      <c r="M86" s="20"/>
      <c r="N86" s="20"/>
      <c r="O86" s="20"/>
      <c r="P86" s="20"/>
      <c r="Q86" s="20"/>
      <c r="R86" s="97" t="str">
        <f t="shared" si="4"/>
        <v xml:space="preserve"> </v>
      </c>
      <c r="S86" s="98"/>
      <c r="T86" s="98" t="str">
        <f t="shared" si="3"/>
        <v xml:space="preserve"> </v>
      </c>
    </row>
    <row r="87" spans="1:20">
      <c r="A87" s="20" t="s">
        <v>329</v>
      </c>
      <c r="B87" s="20"/>
      <c r="C87" s="95"/>
      <c r="D87" s="96"/>
      <c r="E87" s="20"/>
      <c r="F87" s="20"/>
      <c r="G87" s="20"/>
      <c r="H87" s="20"/>
      <c r="I87" s="20"/>
      <c r="J87" s="20"/>
      <c r="K87" s="20"/>
      <c r="L87" s="20"/>
      <c r="M87" s="20"/>
      <c r="N87" s="20"/>
      <c r="O87" s="20"/>
      <c r="P87" s="20"/>
      <c r="Q87" s="20"/>
      <c r="R87" s="97" t="str">
        <f t="shared" si="4"/>
        <v xml:space="preserve"> </v>
      </c>
      <c r="S87" s="98"/>
      <c r="T87" s="98" t="str">
        <f t="shared" si="3"/>
        <v xml:space="preserve"> </v>
      </c>
    </row>
    <row r="88" spans="1:20">
      <c r="A88" s="20" t="s">
        <v>330</v>
      </c>
      <c r="B88" s="20"/>
      <c r="C88" s="95"/>
      <c r="D88" s="96"/>
      <c r="E88" s="20"/>
      <c r="F88" s="20"/>
      <c r="G88" s="20"/>
      <c r="H88" s="20"/>
      <c r="I88" s="20"/>
      <c r="J88" s="20"/>
      <c r="K88" s="20"/>
      <c r="L88" s="20"/>
      <c r="M88" s="20"/>
      <c r="N88" s="20"/>
      <c r="O88" s="20"/>
      <c r="P88" s="20"/>
      <c r="Q88" s="20"/>
      <c r="R88" s="97" t="str">
        <f t="shared" si="4"/>
        <v xml:space="preserve"> </v>
      </c>
      <c r="S88" s="98"/>
      <c r="T88" s="98" t="str">
        <f t="shared" si="3"/>
        <v xml:space="preserve"> </v>
      </c>
    </row>
    <row r="89" spans="1:20">
      <c r="A89" s="20" t="s">
        <v>331</v>
      </c>
      <c r="B89" s="20"/>
      <c r="C89" s="95"/>
      <c r="D89" s="96"/>
      <c r="E89" s="20"/>
      <c r="F89" s="20"/>
      <c r="G89" s="20"/>
      <c r="H89" s="20"/>
      <c r="I89" s="20"/>
      <c r="J89" s="20"/>
      <c r="K89" s="20"/>
      <c r="L89" s="20"/>
      <c r="M89" s="20"/>
      <c r="N89" s="20"/>
      <c r="O89" s="20"/>
      <c r="P89" s="20"/>
      <c r="Q89" s="20"/>
      <c r="R89" s="97" t="str">
        <f t="shared" si="4"/>
        <v xml:space="preserve"> </v>
      </c>
      <c r="S89" s="98"/>
      <c r="T89" s="98" t="str">
        <f t="shared" ref="T89:T123" si="5">IF(R89&lt;0,"ERROR! - distribution invalid (sum cannot exceed 100%)"," ")</f>
        <v xml:space="preserve"> </v>
      </c>
    </row>
    <row r="90" spans="1:20">
      <c r="A90" s="20" t="s">
        <v>332</v>
      </c>
      <c r="B90" s="20"/>
      <c r="C90" s="95"/>
      <c r="D90" s="96"/>
      <c r="E90" s="20"/>
      <c r="F90" s="20"/>
      <c r="G90" s="20"/>
      <c r="H90" s="20"/>
      <c r="I90" s="20"/>
      <c r="J90" s="20"/>
      <c r="K90" s="20"/>
      <c r="L90" s="20"/>
      <c r="M90" s="20"/>
      <c r="N90" s="20"/>
      <c r="O90" s="20"/>
      <c r="P90" s="20"/>
      <c r="Q90" s="20"/>
      <c r="R90" s="97" t="str">
        <f t="shared" si="4"/>
        <v xml:space="preserve"> </v>
      </c>
      <c r="S90" s="98"/>
      <c r="T90" s="98" t="str">
        <f t="shared" si="5"/>
        <v xml:space="preserve"> </v>
      </c>
    </row>
    <row r="91" spans="1:20">
      <c r="A91" s="20" t="s">
        <v>333</v>
      </c>
      <c r="B91" s="20"/>
      <c r="C91" s="95"/>
      <c r="D91" s="96"/>
      <c r="E91" s="20"/>
      <c r="F91" s="20"/>
      <c r="G91" s="20"/>
      <c r="H91" s="20"/>
      <c r="I91" s="20"/>
      <c r="J91" s="20"/>
      <c r="K91" s="20"/>
      <c r="L91" s="20"/>
      <c r="M91" s="20"/>
      <c r="N91" s="20"/>
      <c r="O91" s="20"/>
      <c r="P91" s="20"/>
      <c r="Q91" s="20"/>
      <c r="R91" s="97" t="str">
        <f t="shared" si="4"/>
        <v xml:space="preserve"> </v>
      </c>
      <c r="S91" s="98"/>
      <c r="T91" s="98" t="str">
        <f t="shared" si="5"/>
        <v xml:space="preserve"> </v>
      </c>
    </row>
    <row r="92" spans="1:20">
      <c r="A92" s="20" t="s">
        <v>334</v>
      </c>
      <c r="B92" s="20"/>
      <c r="C92" s="95"/>
      <c r="D92" s="96"/>
      <c r="E92" s="20"/>
      <c r="F92" s="20"/>
      <c r="G92" s="20"/>
      <c r="H92" s="20"/>
      <c r="I92" s="20"/>
      <c r="J92" s="20"/>
      <c r="K92" s="20"/>
      <c r="L92" s="20"/>
      <c r="M92" s="20"/>
      <c r="N92" s="20"/>
      <c r="O92" s="20"/>
      <c r="P92" s="20"/>
      <c r="Q92" s="20"/>
      <c r="R92" s="97" t="str">
        <f t="shared" si="4"/>
        <v xml:space="preserve"> </v>
      </c>
      <c r="S92" s="98"/>
      <c r="T92" s="98" t="str">
        <f t="shared" si="5"/>
        <v xml:space="preserve"> </v>
      </c>
    </row>
    <row r="93" spans="1:20">
      <c r="A93" s="20" t="s">
        <v>335</v>
      </c>
      <c r="B93" s="20"/>
      <c r="C93" s="95"/>
      <c r="D93" s="96"/>
      <c r="E93" s="20"/>
      <c r="F93" s="20"/>
      <c r="G93" s="20"/>
      <c r="H93" s="20"/>
      <c r="I93" s="20"/>
      <c r="J93" s="20"/>
      <c r="K93" s="20"/>
      <c r="L93" s="20"/>
      <c r="M93" s="20"/>
      <c r="N93" s="20"/>
      <c r="O93" s="20"/>
      <c r="P93" s="20"/>
      <c r="Q93" s="20"/>
      <c r="R93" s="97" t="str">
        <f t="shared" si="4"/>
        <v xml:space="preserve"> </v>
      </c>
      <c r="S93" s="98"/>
      <c r="T93" s="98" t="str">
        <f t="shared" si="5"/>
        <v xml:space="preserve"> </v>
      </c>
    </row>
    <row r="94" spans="1:20">
      <c r="A94" s="20" t="s">
        <v>336</v>
      </c>
      <c r="B94" s="20"/>
      <c r="C94" s="95"/>
      <c r="D94" s="96"/>
      <c r="E94" s="20"/>
      <c r="F94" s="20"/>
      <c r="G94" s="20"/>
      <c r="H94" s="20"/>
      <c r="I94" s="20"/>
      <c r="J94" s="20"/>
      <c r="K94" s="20"/>
      <c r="L94" s="20"/>
      <c r="M94" s="20"/>
      <c r="N94" s="20"/>
      <c r="O94" s="20"/>
      <c r="P94" s="20"/>
      <c r="Q94" s="20"/>
      <c r="R94" s="97" t="str">
        <f t="shared" si="4"/>
        <v xml:space="preserve"> </v>
      </c>
      <c r="S94" s="98"/>
      <c r="T94" s="98" t="str">
        <f t="shared" si="5"/>
        <v xml:space="preserve"> </v>
      </c>
    </row>
    <row r="95" spans="1:20">
      <c r="A95" s="20" t="s">
        <v>337</v>
      </c>
      <c r="B95" s="20"/>
      <c r="C95" s="95"/>
      <c r="D95" s="96"/>
      <c r="E95" s="20"/>
      <c r="F95" s="20"/>
      <c r="G95" s="20"/>
      <c r="H95" s="20"/>
      <c r="I95" s="20"/>
      <c r="J95" s="20"/>
      <c r="K95" s="20"/>
      <c r="L95" s="20"/>
      <c r="M95" s="20"/>
      <c r="N95" s="20"/>
      <c r="O95" s="20"/>
      <c r="P95" s="20"/>
      <c r="Q95" s="20"/>
      <c r="R95" s="97" t="str">
        <f t="shared" si="4"/>
        <v xml:space="preserve"> </v>
      </c>
      <c r="S95" s="98"/>
      <c r="T95" s="98" t="str">
        <f t="shared" si="5"/>
        <v xml:space="preserve"> </v>
      </c>
    </row>
    <row r="96" spans="1:20">
      <c r="A96" s="20" t="s">
        <v>338</v>
      </c>
      <c r="B96" s="20"/>
      <c r="C96" s="95"/>
      <c r="D96" s="96"/>
      <c r="E96" s="20"/>
      <c r="F96" s="20"/>
      <c r="G96" s="20"/>
      <c r="H96" s="20"/>
      <c r="I96" s="20"/>
      <c r="J96" s="20"/>
      <c r="K96" s="20"/>
      <c r="L96" s="20"/>
      <c r="M96" s="20"/>
      <c r="N96" s="20"/>
      <c r="O96" s="20"/>
      <c r="P96" s="20"/>
      <c r="Q96" s="20"/>
      <c r="R96" s="97" t="str">
        <f t="shared" si="4"/>
        <v xml:space="preserve"> </v>
      </c>
      <c r="S96" s="98"/>
      <c r="T96" s="98" t="str">
        <f t="shared" si="5"/>
        <v xml:space="preserve"> </v>
      </c>
    </row>
    <row r="97" spans="1:20">
      <c r="A97" s="20" t="s">
        <v>339</v>
      </c>
      <c r="B97" s="20"/>
      <c r="C97" s="95"/>
      <c r="D97" s="96"/>
      <c r="E97" s="20"/>
      <c r="F97" s="20"/>
      <c r="G97" s="20"/>
      <c r="H97" s="20"/>
      <c r="I97" s="20"/>
      <c r="J97" s="20"/>
      <c r="K97" s="20"/>
      <c r="L97" s="20"/>
      <c r="M97" s="20"/>
      <c r="N97" s="20"/>
      <c r="O97" s="20"/>
      <c r="P97" s="20"/>
      <c r="Q97" s="20"/>
      <c r="R97" s="97" t="str">
        <f t="shared" si="4"/>
        <v xml:space="preserve"> </v>
      </c>
      <c r="S97" s="98"/>
      <c r="T97" s="98" t="str">
        <f t="shared" si="5"/>
        <v xml:space="preserve"> </v>
      </c>
    </row>
    <row r="98" spans="1:20">
      <c r="A98" s="20" t="s">
        <v>340</v>
      </c>
      <c r="B98" s="20"/>
      <c r="C98" s="95"/>
      <c r="D98" s="96"/>
      <c r="E98" s="20"/>
      <c r="F98" s="20"/>
      <c r="G98" s="20"/>
      <c r="H98" s="20"/>
      <c r="I98" s="20"/>
      <c r="J98" s="20"/>
      <c r="K98" s="20"/>
      <c r="L98" s="20"/>
      <c r="M98" s="20"/>
      <c r="N98" s="20"/>
      <c r="O98" s="20"/>
      <c r="P98" s="20"/>
      <c r="Q98" s="20"/>
      <c r="R98" s="97" t="str">
        <f t="shared" si="4"/>
        <v xml:space="preserve"> </v>
      </c>
      <c r="S98" s="98"/>
      <c r="T98" s="98" t="str">
        <f t="shared" si="5"/>
        <v xml:space="preserve"> </v>
      </c>
    </row>
    <row r="99" spans="1:20">
      <c r="A99" s="20" t="s">
        <v>341</v>
      </c>
      <c r="B99" s="20"/>
      <c r="C99" s="95"/>
      <c r="D99" s="96"/>
      <c r="E99" s="20"/>
      <c r="F99" s="20"/>
      <c r="G99" s="20"/>
      <c r="H99" s="20"/>
      <c r="I99" s="20"/>
      <c r="J99" s="20"/>
      <c r="K99" s="20"/>
      <c r="L99" s="20"/>
      <c r="M99" s="20"/>
      <c r="N99" s="20"/>
      <c r="O99" s="20"/>
      <c r="P99" s="20"/>
      <c r="Q99" s="20"/>
      <c r="R99" s="97" t="str">
        <f t="shared" si="4"/>
        <v xml:space="preserve"> </v>
      </c>
      <c r="S99" s="98"/>
      <c r="T99" s="98" t="str">
        <f t="shared" si="5"/>
        <v xml:space="preserve"> </v>
      </c>
    </row>
    <row r="100" spans="1:20">
      <c r="A100" s="20" t="s">
        <v>342</v>
      </c>
      <c r="B100" s="20"/>
      <c r="C100" s="95"/>
      <c r="D100" s="96"/>
      <c r="E100" s="20"/>
      <c r="F100" s="20"/>
      <c r="G100" s="20"/>
      <c r="H100" s="20"/>
      <c r="I100" s="20"/>
      <c r="J100" s="20"/>
      <c r="K100" s="20"/>
      <c r="L100" s="20"/>
      <c r="M100" s="20"/>
      <c r="N100" s="20"/>
      <c r="O100" s="20"/>
      <c r="P100" s="20"/>
      <c r="Q100" s="20"/>
      <c r="R100" s="97" t="str">
        <f t="shared" si="4"/>
        <v xml:space="preserve"> </v>
      </c>
      <c r="S100" s="98"/>
      <c r="T100" s="98" t="str">
        <f t="shared" si="5"/>
        <v xml:space="preserve"> </v>
      </c>
    </row>
    <row r="101" spans="1:20">
      <c r="A101" s="20" t="s">
        <v>343</v>
      </c>
      <c r="B101" s="20"/>
      <c r="C101" s="95"/>
      <c r="D101" s="96"/>
      <c r="E101" s="20"/>
      <c r="F101" s="20"/>
      <c r="G101" s="20"/>
      <c r="H101" s="20"/>
      <c r="I101" s="20"/>
      <c r="J101" s="20"/>
      <c r="K101" s="20"/>
      <c r="L101" s="20"/>
      <c r="M101" s="20"/>
      <c r="N101" s="20"/>
      <c r="O101" s="20"/>
      <c r="P101" s="20"/>
      <c r="Q101" s="20"/>
      <c r="R101" s="97" t="str">
        <f t="shared" si="4"/>
        <v xml:space="preserve"> </v>
      </c>
      <c r="S101" s="98"/>
      <c r="T101" s="98" t="str">
        <f t="shared" si="5"/>
        <v xml:space="preserve"> </v>
      </c>
    </row>
    <row r="102" spans="1:20">
      <c r="A102" s="20" t="s">
        <v>344</v>
      </c>
      <c r="B102" s="20"/>
      <c r="C102" s="95"/>
      <c r="D102" s="96"/>
      <c r="E102" s="20"/>
      <c r="F102" s="20"/>
      <c r="G102" s="20"/>
      <c r="H102" s="20"/>
      <c r="I102" s="20"/>
      <c r="J102" s="20"/>
      <c r="K102" s="20"/>
      <c r="L102" s="20"/>
      <c r="M102" s="20"/>
      <c r="N102" s="20"/>
      <c r="O102" s="20"/>
      <c r="P102" s="20"/>
      <c r="Q102" s="20"/>
      <c r="R102" s="97" t="str">
        <f t="shared" si="4"/>
        <v xml:space="preserve"> </v>
      </c>
      <c r="S102" s="98"/>
      <c r="T102" s="98" t="str">
        <f t="shared" si="5"/>
        <v xml:space="preserve"> </v>
      </c>
    </row>
    <row r="103" spans="1:20">
      <c r="A103" s="20" t="s">
        <v>345</v>
      </c>
      <c r="B103" s="20"/>
      <c r="C103" s="95"/>
      <c r="D103" s="96"/>
      <c r="E103" s="20"/>
      <c r="F103" s="20"/>
      <c r="G103" s="20"/>
      <c r="H103" s="20"/>
      <c r="I103" s="20"/>
      <c r="J103" s="20"/>
      <c r="K103" s="20"/>
      <c r="L103" s="20"/>
      <c r="M103" s="20"/>
      <c r="N103" s="20"/>
      <c r="O103" s="20"/>
      <c r="P103" s="20"/>
      <c r="Q103" s="20"/>
      <c r="R103" s="97" t="str">
        <f t="shared" si="4"/>
        <v xml:space="preserve"> </v>
      </c>
      <c r="S103" s="98"/>
      <c r="T103" s="98" t="str">
        <f t="shared" si="5"/>
        <v xml:space="preserve"> </v>
      </c>
    </row>
    <row r="104" spans="1:20">
      <c r="A104" s="20" t="s">
        <v>346</v>
      </c>
      <c r="B104" s="20"/>
      <c r="C104" s="95"/>
      <c r="D104" s="96"/>
      <c r="E104" s="20"/>
      <c r="F104" s="20"/>
      <c r="G104" s="20"/>
      <c r="H104" s="20"/>
      <c r="I104" s="20"/>
      <c r="J104" s="20"/>
      <c r="K104" s="20"/>
      <c r="L104" s="20"/>
      <c r="M104" s="20"/>
      <c r="N104" s="20"/>
      <c r="O104" s="20"/>
      <c r="P104" s="20"/>
      <c r="Q104" s="20"/>
      <c r="R104" s="97" t="str">
        <f t="shared" si="4"/>
        <v xml:space="preserve"> </v>
      </c>
      <c r="S104" s="98"/>
      <c r="T104" s="98" t="str">
        <f t="shared" si="5"/>
        <v xml:space="preserve"> </v>
      </c>
    </row>
    <row r="105" spans="1:20">
      <c r="A105" s="20" t="s">
        <v>431</v>
      </c>
      <c r="B105" s="20"/>
      <c r="C105" s="95"/>
      <c r="D105" s="96"/>
      <c r="E105" s="20"/>
      <c r="F105" s="20"/>
      <c r="G105" s="20"/>
      <c r="H105" s="20"/>
      <c r="I105" s="20"/>
      <c r="J105" s="20"/>
      <c r="K105" s="20"/>
      <c r="L105" s="20"/>
      <c r="M105" s="20"/>
      <c r="N105" s="20"/>
      <c r="O105" s="20"/>
      <c r="P105" s="20"/>
      <c r="Q105" s="20"/>
      <c r="R105" s="97" t="str">
        <f t="shared" si="4"/>
        <v xml:space="preserve"> </v>
      </c>
      <c r="S105" s="98"/>
      <c r="T105" s="98" t="str">
        <f t="shared" si="5"/>
        <v xml:space="preserve"> </v>
      </c>
    </row>
    <row r="106" spans="1:20">
      <c r="A106" s="20" t="s">
        <v>432</v>
      </c>
      <c r="B106" s="20"/>
      <c r="C106" s="95"/>
      <c r="D106" s="96"/>
      <c r="E106" s="20"/>
      <c r="F106" s="20"/>
      <c r="G106" s="20"/>
      <c r="H106" s="20"/>
      <c r="I106" s="20"/>
      <c r="J106" s="20"/>
      <c r="K106" s="20"/>
      <c r="L106" s="20"/>
      <c r="M106" s="20"/>
      <c r="N106" s="20"/>
      <c r="O106" s="20"/>
      <c r="P106" s="20"/>
      <c r="Q106" s="20"/>
      <c r="R106" s="97" t="str">
        <f t="shared" si="4"/>
        <v xml:space="preserve"> </v>
      </c>
      <c r="S106" s="98"/>
      <c r="T106" s="98" t="str">
        <f t="shared" si="5"/>
        <v xml:space="preserve"> </v>
      </c>
    </row>
    <row r="107" spans="1:20">
      <c r="A107" s="20" t="s">
        <v>433</v>
      </c>
      <c r="B107" s="20"/>
      <c r="C107" s="95"/>
      <c r="D107" s="96"/>
      <c r="E107" s="20"/>
      <c r="F107" s="20"/>
      <c r="G107" s="20"/>
      <c r="H107" s="20"/>
      <c r="I107" s="20"/>
      <c r="J107" s="20"/>
      <c r="K107" s="20"/>
      <c r="L107" s="20"/>
      <c r="M107" s="20"/>
      <c r="N107" s="20"/>
      <c r="O107" s="20"/>
      <c r="P107" s="20"/>
      <c r="Q107" s="20"/>
      <c r="R107" s="97" t="str">
        <f t="shared" si="4"/>
        <v xml:space="preserve"> </v>
      </c>
      <c r="S107" s="98"/>
      <c r="T107" s="98" t="str">
        <f t="shared" si="5"/>
        <v xml:space="preserve"> </v>
      </c>
    </row>
    <row r="108" spans="1:20">
      <c r="A108" s="20" t="s">
        <v>434</v>
      </c>
      <c r="B108" s="20"/>
      <c r="C108" s="95"/>
      <c r="D108" s="96"/>
      <c r="E108" s="20"/>
      <c r="F108" s="20"/>
      <c r="G108" s="20"/>
      <c r="H108" s="20"/>
      <c r="I108" s="20"/>
      <c r="J108" s="20"/>
      <c r="K108" s="20"/>
      <c r="L108" s="20"/>
      <c r="M108" s="20"/>
      <c r="N108" s="20"/>
      <c r="O108" s="20"/>
      <c r="P108" s="20"/>
      <c r="Q108" s="20"/>
      <c r="R108" s="97" t="str">
        <f t="shared" si="4"/>
        <v xml:space="preserve"> </v>
      </c>
      <c r="S108" s="98"/>
      <c r="T108" s="98" t="str">
        <f t="shared" si="5"/>
        <v xml:space="preserve"> </v>
      </c>
    </row>
    <row r="109" spans="1:20">
      <c r="A109" s="20" t="s">
        <v>435</v>
      </c>
      <c r="B109" s="20"/>
      <c r="C109" s="95"/>
      <c r="D109" s="96"/>
      <c r="E109" s="20"/>
      <c r="F109" s="20"/>
      <c r="G109" s="20"/>
      <c r="H109" s="20"/>
      <c r="I109" s="20"/>
      <c r="J109" s="20"/>
      <c r="K109" s="20"/>
      <c r="L109" s="20"/>
      <c r="M109" s="20"/>
      <c r="N109" s="20"/>
      <c r="O109" s="20"/>
      <c r="P109" s="20"/>
      <c r="Q109" s="20"/>
      <c r="R109" s="97" t="str">
        <f t="shared" si="4"/>
        <v xml:space="preserve"> </v>
      </c>
      <c r="S109" s="98"/>
      <c r="T109" s="98" t="str">
        <f t="shared" si="5"/>
        <v xml:space="preserve"> </v>
      </c>
    </row>
    <row r="110" spans="1:20">
      <c r="A110" s="20" t="s">
        <v>436</v>
      </c>
      <c r="B110" s="20"/>
      <c r="C110" s="95"/>
      <c r="D110" s="96"/>
      <c r="E110" s="20"/>
      <c r="F110" s="20"/>
      <c r="G110" s="20"/>
      <c r="H110" s="20"/>
      <c r="I110" s="20"/>
      <c r="J110" s="20"/>
      <c r="K110" s="20"/>
      <c r="L110" s="20"/>
      <c r="M110" s="20"/>
      <c r="N110" s="20"/>
      <c r="O110" s="20"/>
      <c r="P110" s="20"/>
      <c r="Q110" s="20"/>
      <c r="R110" s="97" t="str">
        <f t="shared" si="4"/>
        <v xml:space="preserve"> </v>
      </c>
      <c r="S110" s="98"/>
      <c r="T110" s="98" t="str">
        <f t="shared" si="5"/>
        <v xml:space="preserve"> </v>
      </c>
    </row>
    <row r="111" spans="1:20">
      <c r="A111" s="20" t="s">
        <v>437</v>
      </c>
      <c r="B111" s="20"/>
      <c r="C111" s="95"/>
      <c r="D111" s="96"/>
      <c r="E111" s="20"/>
      <c r="F111" s="20"/>
      <c r="G111" s="20"/>
      <c r="H111" s="20"/>
      <c r="I111" s="20"/>
      <c r="J111" s="20"/>
      <c r="K111" s="20"/>
      <c r="L111" s="20"/>
      <c r="M111" s="20"/>
      <c r="N111" s="20"/>
      <c r="O111" s="20"/>
      <c r="P111" s="20"/>
      <c r="Q111" s="20"/>
      <c r="R111" s="97" t="str">
        <f t="shared" si="4"/>
        <v xml:space="preserve"> </v>
      </c>
      <c r="S111" s="98"/>
      <c r="T111" s="98" t="str">
        <f t="shared" si="5"/>
        <v xml:space="preserve"> </v>
      </c>
    </row>
    <row r="112" spans="1:20">
      <c r="A112" s="20" t="s">
        <v>438</v>
      </c>
      <c r="B112" s="20"/>
      <c r="C112" s="95"/>
      <c r="D112" s="96"/>
      <c r="E112" s="20"/>
      <c r="F112" s="20"/>
      <c r="G112" s="20"/>
      <c r="H112" s="20"/>
      <c r="I112" s="20"/>
      <c r="J112" s="20"/>
      <c r="K112" s="20"/>
      <c r="L112" s="20"/>
      <c r="M112" s="20"/>
      <c r="N112" s="20"/>
      <c r="O112" s="20"/>
      <c r="P112" s="20"/>
      <c r="Q112" s="20"/>
      <c r="R112" s="97" t="str">
        <f t="shared" si="4"/>
        <v xml:space="preserve"> </v>
      </c>
      <c r="S112" s="98"/>
      <c r="T112" s="98" t="str">
        <f t="shared" si="5"/>
        <v xml:space="preserve"> </v>
      </c>
    </row>
    <row r="113" spans="1:20">
      <c r="A113" s="20" t="s">
        <v>439</v>
      </c>
      <c r="B113" s="20"/>
      <c r="C113" s="95"/>
      <c r="D113" s="96"/>
      <c r="E113" s="20"/>
      <c r="F113" s="20"/>
      <c r="G113" s="20"/>
      <c r="H113" s="20"/>
      <c r="I113" s="20"/>
      <c r="J113" s="20"/>
      <c r="K113" s="20"/>
      <c r="L113" s="20"/>
      <c r="M113" s="20"/>
      <c r="N113" s="20"/>
      <c r="O113" s="20"/>
      <c r="P113" s="20"/>
      <c r="Q113" s="20"/>
      <c r="R113" s="97" t="str">
        <f t="shared" si="4"/>
        <v xml:space="preserve"> </v>
      </c>
      <c r="S113" s="98"/>
      <c r="T113" s="98" t="str">
        <f t="shared" si="5"/>
        <v xml:space="preserve"> </v>
      </c>
    </row>
    <row r="114" spans="1:20">
      <c r="A114" s="20" t="s">
        <v>440</v>
      </c>
      <c r="B114" s="20"/>
      <c r="C114" s="95"/>
      <c r="D114" s="96"/>
      <c r="E114" s="20"/>
      <c r="F114" s="20"/>
      <c r="G114" s="20"/>
      <c r="H114" s="20"/>
      <c r="I114" s="20"/>
      <c r="J114" s="20"/>
      <c r="K114" s="20"/>
      <c r="L114" s="20"/>
      <c r="M114" s="20"/>
      <c r="N114" s="20"/>
      <c r="O114" s="20"/>
      <c r="P114" s="20"/>
      <c r="Q114" s="20"/>
      <c r="R114" s="97" t="str">
        <f t="shared" ref="R114:R123" si="6">IF(ISBLANK(B114)," ",100-SUM(D114:Q114))</f>
        <v xml:space="preserve"> </v>
      </c>
      <c r="S114" s="98"/>
      <c r="T114" s="98" t="str">
        <f t="shared" si="5"/>
        <v xml:space="preserve"> </v>
      </c>
    </row>
    <row r="115" spans="1:20">
      <c r="A115" s="20" t="s">
        <v>441</v>
      </c>
      <c r="B115" s="20"/>
      <c r="C115" s="95"/>
      <c r="D115" s="96"/>
      <c r="E115" s="20"/>
      <c r="F115" s="20"/>
      <c r="G115" s="20"/>
      <c r="H115" s="20"/>
      <c r="I115" s="20"/>
      <c r="J115" s="20"/>
      <c r="K115" s="20"/>
      <c r="L115" s="20"/>
      <c r="M115" s="20"/>
      <c r="N115" s="20"/>
      <c r="O115" s="20"/>
      <c r="P115" s="20"/>
      <c r="Q115" s="20"/>
      <c r="R115" s="97" t="str">
        <f t="shared" si="6"/>
        <v xml:space="preserve"> </v>
      </c>
      <c r="S115" s="98"/>
      <c r="T115" s="98" t="str">
        <f t="shared" si="5"/>
        <v xml:space="preserve"> </v>
      </c>
    </row>
    <row r="116" spans="1:20">
      <c r="A116" s="20" t="s">
        <v>442</v>
      </c>
      <c r="B116" s="20"/>
      <c r="C116" s="95"/>
      <c r="D116" s="96"/>
      <c r="E116" s="20"/>
      <c r="F116" s="20"/>
      <c r="G116" s="20"/>
      <c r="H116" s="20"/>
      <c r="I116" s="20"/>
      <c r="J116" s="20"/>
      <c r="K116" s="20"/>
      <c r="L116" s="20"/>
      <c r="M116" s="20"/>
      <c r="N116" s="20"/>
      <c r="O116" s="20"/>
      <c r="P116" s="20"/>
      <c r="Q116" s="20"/>
      <c r="R116" s="97" t="str">
        <f t="shared" si="6"/>
        <v xml:space="preserve"> </v>
      </c>
      <c r="S116" s="98"/>
      <c r="T116" s="98" t="str">
        <f t="shared" si="5"/>
        <v xml:space="preserve"> </v>
      </c>
    </row>
    <row r="117" spans="1:20">
      <c r="A117" s="20" t="s">
        <v>443</v>
      </c>
      <c r="B117" s="20"/>
      <c r="C117" s="95"/>
      <c r="D117" s="96"/>
      <c r="E117" s="20"/>
      <c r="F117" s="20"/>
      <c r="G117" s="20"/>
      <c r="H117" s="20"/>
      <c r="I117" s="20"/>
      <c r="J117" s="20"/>
      <c r="K117" s="20"/>
      <c r="L117" s="20"/>
      <c r="M117" s="20"/>
      <c r="N117" s="20"/>
      <c r="O117" s="20"/>
      <c r="P117" s="20"/>
      <c r="Q117" s="20"/>
      <c r="R117" s="97" t="str">
        <f t="shared" si="6"/>
        <v xml:space="preserve"> </v>
      </c>
      <c r="S117" s="98"/>
      <c r="T117" s="98" t="str">
        <f t="shared" si="5"/>
        <v xml:space="preserve"> </v>
      </c>
    </row>
    <row r="118" spans="1:20">
      <c r="A118" s="20" t="s">
        <v>444</v>
      </c>
      <c r="B118" s="20"/>
      <c r="C118" s="95"/>
      <c r="D118" s="96"/>
      <c r="E118" s="20"/>
      <c r="F118" s="20"/>
      <c r="G118" s="20"/>
      <c r="H118" s="20"/>
      <c r="I118" s="20"/>
      <c r="J118" s="20"/>
      <c r="K118" s="20"/>
      <c r="L118" s="20"/>
      <c r="M118" s="20"/>
      <c r="N118" s="20"/>
      <c r="O118" s="20"/>
      <c r="P118" s="20"/>
      <c r="Q118" s="20"/>
      <c r="R118" s="97" t="str">
        <f t="shared" si="6"/>
        <v xml:space="preserve"> </v>
      </c>
      <c r="S118" s="98"/>
      <c r="T118" s="98" t="str">
        <f t="shared" si="5"/>
        <v xml:space="preserve"> </v>
      </c>
    </row>
    <row r="119" spans="1:20">
      <c r="A119" s="20" t="s">
        <v>445</v>
      </c>
      <c r="B119" s="20"/>
      <c r="C119" s="95"/>
      <c r="D119" s="96"/>
      <c r="E119" s="20"/>
      <c r="F119" s="20"/>
      <c r="G119" s="20"/>
      <c r="H119" s="20"/>
      <c r="I119" s="20"/>
      <c r="J119" s="20"/>
      <c r="K119" s="20"/>
      <c r="L119" s="20"/>
      <c r="M119" s="20"/>
      <c r="N119" s="20"/>
      <c r="O119" s="20"/>
      <c r="P119" s="20"/>
      <c r="Q119" s="20"/>
      <c r="R119" s="97" t="str">
        <f t="shared" si="6"/>
        <v xml:space="preserve"> </v>
      </c>
      <c r="S119" s="98"/>
      <c r="T119" s="98" t="str">
        <f t="shared" si="5"/>
        <v xml:space="preserve"> </v>
      </c>
    </row>
    <row r="120" spans="1:20">
      <c r="A120" s="20" t="s">
        <v>446</v>
      </c>
      <c r="B120" s="20"/>
      <c r="C120" s="95"/>
      <c r="D120" s="96"/>
      <c r="E120" s="20"/>
      <c r="F120" s="20"/>
      <c r="G120" s="20"/>
      <c r="H120" s="20"/>
      <c r="I120" s="20"/>
      <c r="J120" s="20"/>
      <c r="K120" s="20"/>
      <c r="L120" s="20"/>
      <c r="M120" s="20"/>
      <c r="N120" s="20"/>
      <c r="O120" s="20"/>
      <c r="P120" s="20"/>
      <c r="Q120" s="20"/>
      <c r="R120" s="97" t="str">
        <f t="shared" si="6"/>
        <v xml:space="preserve"> </v>
      </c>
      <c r="S120" s="98"/>
      <c r="T120" s="98" t="str">
        <f t="shared" si="5"/>
        <v xml:space="preserve"> </v>
      </c>
    </row>
    <row r="121" spans="1:20">
      <c r="A121" s="20" t="s">
        <v>447</v>
      </c>
      <c r="B121" s="20"/>
      <c r="C121" s="95"/>
      <c r="D121" s="96"/>
      <c r="E121" s="20"/>
      <c r="F121" s="20"/>
      <c r="G121" s="20"/>
      <c r="H121" s="20"/>
      <c r="I121" s="20"/>
      <c r="J121" s="20"/>
      <c r="K121" s="20"/>
      <c r="L121" s="20"/>
      <c r="M121" s="20"/>
      <c r="N121" s="20"/>
      <c r="O121" s="20"/>
      <c r="P121" s="20"/>
      <c r="Q121" s="20"/>
      <c r="R121" s="97" t="str">
        <f t="shared" si="6"/>
        <v xml:space="preserve"> </v>
      </c>
      <c r="S121" s="98"/>
      <c r="T121" s="98" t="str">
        <f t="shared" si="5"/>
        <v xml:space="preserve"> </v>
      </c>
    </row>
    <row r="122" spans="1:20">
      <c r="A122" s="20" t="s">
        <v>448</v>
      </c>
      <c r="B122" s="20"/>
      <c r="C122" s="95"/>
      <c r="D122" s="96"/>
      <c r="E122" s="20"/>
      <c r="F122" s="20"/>
      <c r="G122" s="20"/>
      <c r="H122" s="20"/>
      <c r="I122" s="20"/>
      <c r="J122" s="20"/>
      <c r="K122" s="20"/>
      <c r="L122" s="20"/>
      <c r="M122" s="20"/>
      <c r="N122" s="20"/>
      <c r="O122" s="20"/>
      <c r="P122" s="20"/>
      <c r="Q122" s="20"/>
      <c r="R122" s="97" t="str">
        <f t="shared" si="6"/>
        <v xml:space="preserve"> </v>
      </c>
      <c r="S122" s="98"/>
      <c r="T122" s="98" t="str">
        <f t="shared" si="5"/>
        <v xml:space="preserve"> </v>
      </c>
    </row>
    <row r="123" spans="1:20" ht="15.75" thickBot="1">
      <c r="A123" s="20" t="s">
        <v>449</v>
      </c>
      <c r="B123" s="20"/>
      <c r="C123" s="95"/>
      <c r="D123" s="99"/>
      <c r="E123" s="81"/>
      <c r="F123" s="81"/>
      <c r="G123" s="81"/>
      <c r="H123" s="81"/>
      <c r="I123" s="81"/>
      <c r="J123" s="81"/>
      <c r="K123" s="81"/>
      <c r="L123" s="81"/>
      <c r="M123" s="81"/>
      <c r="N123" s="81"/>
      <c r="O123" s="81"/>
      <c r="P123" s="81"/>
      <c r="Q123" s="81"/>
      <c r="R123" s="100" t="str">
        <f t="shared" si="6"/>
        <v xml:space="preserve"> </v>
      </c>
      <c r="S123" s="101"/>
      <c r="T123" s="101" t="str">
        <f t="shared" si="5"/>
        <v xml:space="preserve"> </v>
      </c>
    </row>
    <row r="124" spans="1:20">
      <c r="A124" s="102"/>
      <c r="B124" s="103"/>
      <c r="C124" s="104"/>
    </row>
    <row r="125" spans="1:20" ht="15.75" thickBot="1">
      <c r="A125" s="102"/>
      <c r="B125" s="103"/>
      <c r="C125" s="104"/>
    </row>
    <row r="126" spans="1:20">
      <c r="A126" s="105" t="s">
        <v>450</v>
      </c>
      <c r="B126" s="106" t="s">
        <v>392</v>
      </c>
      <c r="C126" s="106" t="s">
        <v>393</v>
      </c>
      <c r="D126" s="367" t="s">
        <v>394</v>
      </c>
      <c r="E126" s="368"/>
      <c r="F126" s="6"/>
      <c r="G126" s="6"/>
      <c r="H126" s="6"/>
      <c r="I126" s="6"/>
      <c r="J126" s="6"/>
      <c r="K126" s="6"/>
      <c r="L126" s="6"/>
      <c r="M126" s="6"/>
      <c r="N126" s="6"/>
      <c r="O126" s="6"/>
      <c r="P126" s="6"/>
      <c r="Q126" s="6"/>
      <c r="R126" s="7"/>
    </row>
    <row r="127" spans="1:20">
      <c r="A127" s="107" t="s">
        <v>258</v>
      </c>
      <c r="B127" s="108"/>
      <c r="C127" s="109"/>
      <c r="D127" s="225"/>
      <c r="E127" s="225"/>
      <c r="R127" s="10"/>
    </row>
    <row r="128" spans="1:20">
      <c r="A128" s="107" t="s">
        <v>268</v>
      </c>
      <c r="B128" s="108"/>
      <c r="C128" s="109"/>
      <c r="D128" s="225"/>
      <c r="E128" s="225"/>
      <c r="R128" s="10"/>
    </row>
    <row r="129" spans="1:18">
      <c r="A129" s="107" t="s">
        <v>269</v>
      </c>
      <c r="B129" s="108"/>
      <c r="C129" s="109"/>
      <c r="D129" s="225"/>
      <c r="E129" s="225"/>
      <c r="R129" s="10"/>
    </row>
    <row r="130" spans="1:18">
      <c r="A130" s="107" t="s">
        <v>270</v>
      </c>
      <c r="B130" s="108"/>
      <c r="C130" s="109"/>
      <c r="D130" s="225"/>
      <c r="E130" s="225"/>
      <c r="R130" s="10"/>
    </row>
    <row r="131" spans="1:18">
      <c r="A131" s="107" t="s">
        <v>271</v>
      </c>
      <c r="B131" s="108"/>
      <c r="C131" s="109"/>
      <c r="D131" s="225"/>
      <c r="E131" s="225"/>
      <c r="R131" s="10"/>
    </row>
    <row r="132" spans="1:18">
      <c r="A132" s="107" t="s">
        <v>272</v>
      </c>
      <c r="B132" s="108"/>
      <c r="C132" s="109"/>
      <c r="D132" s="225"/>
      <c r="E132" s="225"/>
      <c r="R132" s="10"/>
    </row>
    <row r="133" spans="1:18">
      <c r="A133" s="107" t="s">
        <v>273</v>
      </c>
      <c r="B133" s="108"/>
      <c r="C133" s="109"/>
      <c r="D133" s="225"/>
      <c r="E133" s="225"/>
      <c r="R133" s="10"/>
    </row>
    <row r="134" spans="1:18">
      <c r="A134" s="107" t="s">
        <v>274</v>
      </c>
      <c r="B134" s="108"/>
      <c r="C134" s="109"/>
      <c r="D134" s="225"/>
      <c r="E134" s="225"/>
      <c r="R134" s="10"/>
    </row>
    <row r="135" spans="1:18">
      <c r="A135" s="107" t="s">
        <v>275</v>
      </c>
      <c r="B135" s="108"/>
      <c r="C135" s="109"/>
      <c r="D135" s="225"/>
      <c r="E135" s="225"/>
      <c r="R135" s="10"/>
    </row>
    <row r="136" spans="1:18">
      <c r="A136" s="107" t="s">
        <v>276</v>
      </c>
      <c r="B136" s="108"/>
      <c r="C136" s="109"/>
      <c r="D136" s="225"/>
      <c r="E136" s="225"/>
      <c r="R136" s="10"/>
    </row>
    <row r="137" spans="1:18">
      <c r="A137" s="107" t="s">
        <v>277</v>
      </c>
      <c r="B137" s="108"/>
      <c r="C137" s="109"/>
      <c r="D137" s="225"/>
      <c r="E137" s="225"/>
      <c r="R137" s="10"/>
    </row>
    <row r="138" spans="1:18">
      <c r="A138" s="107" t="s">
        <v>278</v>
      </c>
      <c r="B138" s="108"/>
      <c r="C138" s="109"/>
      <c r="D138" s="225"/>
      <c r="E138" s="225"/>
      <c r="R138" s="10"/>
    </row>
    <row r="139" spans="1:18">
      <c r="A139" s="107" t="s">
        <v>279</v>
      </c>
      <c r="B139" s="108"/>
      <c r="C139" s="109"/>
      <c r="D139" s="225"/>
      <c r="E139" s="225"/>
      <c r="R139" s="10"/>
    </row>
    <row r="140" spans="1:18">
      <c r="A140" s="107" t="s">
        <v>280</v>
      </c>
      <c r="B140" s="108"/>
      <c r="C140" s="109"/>
      <c r="D140" s="225"/>
      <c r="E140" s="225"/>
      <c r="R140" s="10"/>
    </row>
    <row r="141" spans="1:18">
      <c r="A141" s="107" t="s">
        <v>281</v>
      </c>
      <c r="B141" s="108"/>
      <c r="C141" s="109"/>
      <c r="D141" s="225"/>
      <c r="E141" s="225"/>
      <c r="R141" s="10"/>
    </row>
    <row r="142" spans="1:18">
      <c r="A142" s="107" t="s">
        <v>282</v>
      </c>
      <c r="B142" s="108"/>
      <c r="C142" s="109"/>
      <c r="D142" s="225"/>
      <c r="E142" s="225"/>
      <c r="R142" s="10"/>
    </row>
    <row r="143" spans="1:18">
      <c r="A143" s="107" t="s">
        <v>283</v>
      </c>
      <c r="B143" s="108"/>
      <c r="C143" s="109"/>
      <c r="D143" s="225"/>
      <c r="E143" s="225"/>
      <c r="R143" s="10"/>
    </row>
    <row r="144" spans="1:18">
      <c r="A144" s="107" t="s">
        <v>284</v>
      </c>
      <c r="B144" s="108"/>
      <c r="C144" s="109"/>
      <c r="D144" s="225"/>
      <c r="E144" s="225"/>
      <c r="R144" s="10"/>
    </row>
    <row r="145" spans="1:18">
      <c r="A145" s="107" t="s">
        <v>285</v>
      </c>
      <c r="B145" s="108"/>
      <c r="C145" s="109"/>
      <c r="D145" s="225"/>
      <c r="E145" s="225"/>
      <c r="R145" s="10"/>
    </row>
    <row r="146" spans="1:18" ht="15.75" thickBot="1">
      <c r="A146" s="110" t="s">
        <v>286</v>
      </c>
      <c r="B146" s="111"/>
      <c r="C146" s="112"/>
      <c r="D146" s="371"/>
      <c r="E146" s="372"/>
      <c r="F146" s="373" t="s">
        <v>395</v>
      </c>
      <c r="G146" s="374"/>
      <c r="H146" s="374"/>
      <c r="I146" s="374"/>
      <c r="J146" s="374"/>
      <c r="K146" s="374"/>
      <c r="L146" s="374"/>
      <c r="M146" s="374"/>
      <c r="N146" s="374"/>
      <c r="O146" s="374"/>
      <c r="P146" s="374"/>
      <c r="Q146" s="374"/>
      <c r="R146" s="113">
        <f>SUM(B127:B146)</f>
        <v>0</v>
      </c>
    </row>
    <row r="148" spans="1:18" ht="15.75" thickBot="1"/>
    <row r="149" spans="1:18">
      <c r="A149" s="105" t="s">
        <v>451</v>
      </c>
      <c r="B149" s="106" t="s">
        <v>392</v>
      </c>
      <c r="C149" s="367" t="s">
        <v>394</v>
      </c>
      <c r="D149" s="197"/>
      <c r="E149" s="197"/>
      <c r="F149" s="6"/>
      <c r="G149" s="6"/>
      <c r="H149" s="6"/>
      <c r="I149" s="6"/>
      <c r="J149" s="6"/>
      <c r="K149" s="6"/>
      <c r="L149" s="6"/>
      <c r="M149" s="6"/>
      <c r="N149" s="6"/>
      <c r="O149" s="6"/>
      <c r="P149" s="6"/>
      <c r="Q149" s="6"/>
      <c r="R149" s="7"/>
    </row>
    <row r="150" spans="1:18">
      <c r="A150" s="107" t="s">
        <v>258</v>
      </c>
      <c r="B150" s="108"/>
      <c r="C150" s="225"/>
      <c r="D150" s="225"/>
      <c r="E150" s="225"/>
      <c r="R150" s="10"/>
    </row>
    <row r="151" spans="1:18">
      <c r="A151" s="107" t="s">
        <v>268</v>
      </c>
      <c r="B151" s="108"/>
      <c r="C151" s="225"/>
      <c r="D151" s="225"/>
      <c r="E151" s="225"/>
      <c r="R151" s="10"/>
    </row>
    <row r="152" spans="1:18">
      <c r="A152" s="107" t="s">
        <v>269</v>
      </c>
      <c r="B152" s="108"/>
      <c r="C152" s="225"/>
      <c r="D152" s="225"/>
      <c r="E152" s="225"/>
      <c r="R152" s="10"/>
    </row>
    <row r="153" spans="1:18">
      <c r="A153" s="107" t="s">
        <v>270</v>
      </c>
      <c r="B153" s="108"/>
      <c r="C153" s="225"/>
      <c r="D153" s="225"/>
      <c r="E153" s="225"/>
      <c r="R153" s="10"/>
    </row>
    <row r="154" spans="1:18">
      <c r="A154" s="107" t="s">
        <v>271</v>
      </c>
      <c r="B154" s="108"/>
      <c r="C154" s="225"/>
      <c r="D154" s="225"/>
      <c r="E154" s="225"/>
      <c r="R154" s="10"/>
    </row>
    <row r="155" spans="1:18">
      <c r="A155" s="107" t="s">
        <v>272</v>
      </c>
      <c r="B155" s="108"/>
      <c r="C155" s="225"/>
      <c r="D155" s="225"/>
      <c r="E155" s="225"/>
      <c r="R155" s="10"/>
    </row>
    <row r="156" spans="1:18">
      <c r="A156" s="107" t="s">
        <v>273</v>
      </c>
      <c r="B156" s="108"/>
      <c r="C156" s="225"/>
      <c r="D156" s="225"/>
      <c r="E156" s="225"/>
      <c r="R156" s="10"/>
    </row>
    <row r="157" spans="1:18">
      <c r="A157" s="107" t="s">
        <v>274</v>
      </c>
      <c r="B157" s="108"/>
      <c r="C157" s="225"/>
      <c r="D157" s="225"/>
      <c r="E157" s="225"/>
      <c r="R157" s="10"/>
    </row>
    <row r="158" spans="1:18">
      <c r="A158" s="107" t="s">
        <v>275</v>
      </c>
      <c r="B158" s="108"/>
      <c r="C158" s="225"/>
      <c r="D158" s="225"/>
      <c r="E158" s="225"/>
      <c r="R158" s="10"/>
    </row>
    <row r="159" spans="1:18">
      <c r="A159" s="107" t="s">
        <v>276</v>
      </c>
      <c r="B159" s="108"/>
      <c r="C159" s="225"/>
      <c r="D159" s="225"/>
      <c r="E159" s="225"/>
      <c r="R159" s="10"/>
    </row>
    <row r="160" spans="1:18">
      <c r="A160" s="107" t="s">
        <v>277</v>
      </c>
      <c r="B160" s="108"/>
      <c r="C160" s="225"/>
      <c r="D160" s="225"/>
      <c r="E160" s="225"/>
      <c r="R160" s="10"/>
    </row>
    <row r="161" spans="1:18">
      <c r="A161" s="107" t="s">
        <v>278</v>
      </c>
      <c r="B161" s="108"/>
      <c r="C161" s="225"/>
      <c r="D161" s="225"/>
      <c r="E161" s="225"/>
      <c r="R161" s="10"/>
    </row>
    <row r="162" spans="1:18">
      <c r="A162" s="107" t="s">
        <v>279</v>
      </c>
      <c r="B162" s="108"/>
      <c r="C162" s="225"/>
      <c r="D162" s="225"/>
      <c r="E162" s="225"/>
      <c r="R162" s="10"/>
    </row>
    <row r="163" spans="1:18">
      <c r="A163" s="107" t="s">
        <v>280</v>
      </c>
      <c r="B163" s="108"/>
      <c r="C163" s="225"/>
      <c r="D163" s="225"/>
      <c r="E163" s="225"/>
      <c r="R163" s="10"/>
    </row>
    <row r="164" spans="1:18">
      <c r="A164" s="107" t="s">
        <v>281</v>
      </c>
      <c r="B164" s="108"/>
      <c r="C164" s="225"/>
      <c r="D164" s="225"/>
      <c r="E164" s="225"/>
      <c r="R164" s="10"/>
    </row>
    <row r="165" spans="1:18">
      <c r="A165" s="107" t="s">
        <v>282</v>
      </c>
      <c r="B165" s="108"/>
      <c r="C165" s="225"/>
      <c r="D165" s="225"/>
      <c r="E165" s="225"/>
      <c r="R165" s="10"/>
    </row>
    <row r="166" spans="1:18">
      <c r="A166" s="107" t="s">
        <v>283</v>
      </c>
      <c r="B166" s="108"/>
      <c r="C166" s="225"/>
      <c r="D166" s="225"/>
      <c r="E166" s="225"/>
      <c r="R166" s="10"/>
    </row>
    <row r="167" spans="1:18">
      <c r="A167" s="107" t="s">
        <v>284</v>
      </c>
      <c r="B167" s="108"/>
      <c r="C167" s="225"/>
      <c r="D167" s="225"/>
      <c r="E167" s="225"/>
      <c r="R167" s="10"/>
    </row>
    <row r="168" spans="1:18">
      <c r="A168" s="107" t="s">
        <v>285</v>
      </c>
      <c r="B168" s="108"/>
      <c r="C168" s="225"/>
      <c r="D168" s="225"/>
      <c r="E168" s="225"/>
      <c r="R168" s="10"/>
    </row>
    <row r="169" spans="1:18" ht="15.75" thickBot="1">
      <c r="A169" s="114" t="s">
        <v>286</v>
      </c>
      <c r="B169" s="115"/>
      <c r="C169" s="228"/>
      <c r="D169" s="228"/>
      <c r="E169" s="228"/>
      <c r="F169" s="373" t="s">
        <v>396</v>
      </c>
      <c r="G169" s="374"/>
      <c r="H169" s="374"/>
      <c r="I169" s="374"/>
      <c r="J169" s="374"/>
      <c r="K169" s="374"/>
      <c r="L169" s="374"/>
      <c r="M169" s="374"/>
      <c r="N169" s="374"/>
      <c r="O169" s="374"/>
      <c r="P169" s="374"/>
      <c r="Q169" s="374"/>
      <c r="R169" s="113">
        <f>SUM(B150:B169)</f>
        <v>0</v>
      </c>
    </row>
  </sheetData>
  <sheetProtection algorithmName="SHA-512" hashValue="nwEvQU8Hq2lGV45gozQ1waQIcsz/7/Ub0rHaqFNs3ULT0xXM9hxHHZCWkVn2rhCC06l5AR5Rsygx3tXre8JV3Q==" saltValue="fNEvE4Wb4W+ry/fcsf0uNw==" spinCount="100000" sheet="1" objects="1" scenarios="1"/>
  <mergeCells count="56">
    <mergeCell ref="C169:E169"/>
    <mergeCell ref="F169:Q169"/>
    <mergeCell ref="C163:E163"/>
    <mergeCell ref="C164:E164"/>
    <mergeCell ref="C165:E165"/>
    <mergeCell ref="C166:E166"/>
    <mergeCell ref="C167:E167"/>
    <mergeCell ref="C168:E168"/>
    <mergeCell ref="F146:Q146"/>
    <mergeCell ref="C149:E149"/>
    <mergeCell ref="C162:E162"/>
    <mergeCell ref="C151:E151"/>
    <mergeCell ref="C152:E152"/>
    <mergeCell ref="C153:E153"/>
    <mergeCell ref="C154:E154"/>
    <mergeCell ref="C155:E155"/>
    <mergeCell ref="C156:E156"/>
    <mergeCell ref="C157:E157"/>
    <mergeCell ref="C158:E158"/>
    <mergeCell ref="C159:E159"/>
    <mergeCell ref="C160:E160"/>
    <mergeCell ref="C161:E161"/>
    <mergeCell ref="C150:E150"/>
    <mergeCell ref="D136:E136"/>
    <mergeCell ref="D131:E131"/>
    <mergeCell ref="D132:E132"/>
    <mergeCell ref="D133:E133"/>
    <mergeCell ref="D134:E134"/>
    <mergeCell ref="D135:E135"/>
    <mergeCell ref="D143:E143"/>
    <mergeCell ref="D144:E144"/>
    <mergeCell ref="D145:E145"/>
    <mergeCell ref="D146:E146"/>
    <mergeCell ref="D137:E137"/>
    <mergeCell ref="D138:E138"/>
    <mergeCell ref="D139:E139"/>
    <mergeCell ref="D140:E140"/>
    <mergeCell ref="D141:E141"/>
    <mergeCell ref="D142:E142"/>
    <mergeCell ref="I15:J15"/>
    <mergeCell ref="I16:J16"/>
    <mergeCell ref="D20:R20"/>
    <mergeCell ref="D21:F21"/>
    <mergeCell ref="H21:K21"/>
    <mergeCell ref="L21:Q21"/>
    <mergeCell ref="D126:E126"/>
    <mergeCell ref="D127:E127"/>
    <mergeCell ref="D128:E128"/>
    <mergeCell ref="D129:E129"/>
    <mergeCell ref="D130:E130"/>
    <mergeCell ref="B10:K10"/>
    <mergeCell ref="A1:K2"/>
    <mergeCell ref="A3:K3"/>
    <mergeCell ref="B5:K5"/>
    <mergeCell ref="B6:K6"/>
    <mergeCell ref="B7:K7"/>
  </mergeCells>
  <dataValidations disablePrompts="1" count="8">
    <dataValidation type="decimal" operator="greaterThan" allowBlank="1" showInputMessage="1" showErrorMessage="1" errorTitle="Error" error="The total minimum required credits should be a number &gt; 0" sqref="B12" xr:uid="{5FFA2341-B6C7-4CA0-8E1B-C64600042311}">
      <formula1>0</formula1>
    </dataValidation>
    <dataValidation type="custom" allowBlank="1" showInputMessage="1" showErrorMessage="1" errorTitle="Need a number" error="Needs to be a number" sqref="B25:B49" xr:uid="{A8499C2A-996E-4655-A92C-782E2900C6D4}">
      <formula1>ISNUMBER(B25)</formula1>
    </dataValidation>
    <dataValidation type="decimal" allowBlank="1" showInputMessage="1" showErrorMessage="1" errorTitle="Need a number on the grade scale" error="The grade needs to be a number contained in the grade scale specified above." sqref="C25:C49" xr:uid="{55439475-5497-45CC-A070-77F8894A3C3B}">
      <formula1>MIN($B$15:$B$17)</formula1>
      <formula2>MAX($B$15:$B$17)</formula2>
    </dataValidation>
    <dataValidation type="whole" allowBlank="1" showInputMessage="1" showErrorMessage="1" errorTitle="Need a number" error="Need a number between 10 and 100_x000a__x000a_*Note: do not provide the % changing the formatting of the cell" sqref="D25:J49" xr:uid="{2D573A37-ED9C-4F47-9160-D6522C777A2A}">
      <formula1>10</formula1>
      <formula2>100</formula2>
    </dataValidation>
    <dataValidation type="custom" allowBlank="1" showInputMessage="1" showErrorMessage="1" errorTitle="Needs a number" error="Has to be a number. Please convert your scale to numeric values" sqref="B15:B17" xr:uid="{B570B41A-1CFE-4DB8-9A88-C3B716C49365}">
      <formula1>ISNUMBER(B15)</formula1>
    </dataValidation>
    <dataValidation type="decimal" operator="greaterThan" allowBlank="1" showInputMessage="1" showErrorMessage="1" errorTitle="Error" error="Should be a number &gt; 0" sqref="B11" xr:uid="{ED9BCA02-7E4D-43F2-BE8D-DDF8F402F64F}">
      <formula1>0</formula1>
    </dataValidation>
    <dataValidation type="list" allowBlank="1" sqref="C127:C146" xr:uid="{A1A2BD18-3936-4AA1-BF3D-60BB53FF5C45}">
      <formula1>"PASSED"</formula1>
    </dataValidation>
    <dataValidation allowBlank="1" sqref="D127:E146 C150:E169" xr:uid="{F359871F-ED8F-43C1-806F-CA692E411E59}"/>
  </dataValidations>
  <hyperlinks>
    <hyperlink ref="D22" r:id="rId1" xr:uid="{05B10BCA-7F7F-4319-86AE-6575DBAA2632}"/>
    <hyperlink ref="E22" r:id="rId2" xr:uid="{A7BABF09-E447-4DC1-94FC-C85A6AB9550B}"/>
    <hyperlink ref="F22" r:id="rId3" xr:uid="{7A98C680-1EBD-41EC-8D7B-81336154FF2C}"/>
    <hyperlink ref="G22" r:id="rId4" xr:uid="{95C86C35-9097-495A-9C44-14ABA3830ECC}"/>
    <hyperlink ref="H22" r:id="rId5" xr:uid="{26442443-30C3-48CA-8844-F3616527AFD6}"/>
    <hyperlink ref="I22" r:id="rId6" xr:uid="{84B9F9E3-B3E2-4E8A-B1D1-9F5E47635ED2}"/>
    <hyperlink ref="K22" r:id="rId7" xr:uid="{17D00BC5-EEDF-4546-B6AE-CF26A42803C0}"/>
    <hyperlink ref="J22" r:id="rId8" xr:uid="{0E7C7D6E-5E21-410E-9822-376247D25280}"/>
    <hyperlink ref="L22" r:id="rId9" xr:uid="{D625F44A-78E4-4458-A713-C4A6415FBFD0}"/>
    <hyperlink ref="M22" r:id="rId10" xr:uid="{BA8D4856-D2E2-4883-A0A9-8B256351B0A2}"/>
    <hyperlink ref="N22" r:id="rId11" xr:uid="{BABCC995-4B91-434D-871B-3E5B3E35710D}"/>
    <hyperlink ref="O22" r:id="rId12" xr:uid="{EC508D28-5A3D-44EB-8201-54948F2F52AC}"/>
    <hyperlink ref="P22" r:id="rId13" xr:uid="{0DE68FB3-93FE-4F96-B20D-CFB64EAD4EA0}"/>
    <hyperlink ref="Q22" r:id="rId14" xr:uid="{4B643EBE-1775-4BC0-B9B8-46B351CBC17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9"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trOwjyKKAaGvkSNLgVZORhYHNAtresMBhvhBKQOIShIN3TtfixpQf9SD7hNmBea0PejEawsEiHOwEifLemDhJw==" saltValue="gEh2hvuuFMa00nU4W5mkj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GPA</vt:lpstr>
      <vt:lpstr>SOP</vt:lpstr>
      <vt:lpstr>Pre-mapping</vt:lpstr>
      <vt:lpstr>English</vt:lpstr>
      <vt:lpstr>Example</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