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8382528B-E913-4CDF-8D2A-3065A441B790}"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4" l="1"/>
  <c r="F23" i="14"/>
  <c r="G23" i="14"/>
  <c r="H23" i="14"/>
  <c r="I23" i="14"/>
  <c r="J23" i="14"/>
  <c r="K23" i="14"/>
  <c r="L23" i="14"/>
  <c r="M23" i="14"/>
  <c r="N23" i="14"/>
  <c r="O23" i="14"/>
  <c r="P23" i="14"/>
  <c r="Q23" i="14"/>
  <c r="R23" i="14"/>
  <c r="S23" i="14"/>
  <c r="T23" i="14"/>
  <c r="U23" i="14"/>
  <c r="V23" i="14"/>
  <c r="W23" i="14"/>
  <c r="X23" i="14"/>
  <c r="Y23" i="14"/>
  <c r="Z23" i="14"/>
  <c r="AA23" i="14"/>
  <c r="AB23" i="14"/>
  <c r="AC23" i="14"/>
  <c r="E23" i="14"/>
  <c r="A1" i="14"/>
  <c r="B11" i="9"/>
  <c r="B10" i="9"/>
  <c r="B9" i="9"/>
  <c r="B8" i="9"/>
  <c r="B145" i="14"/>
  <c r="AD123" i="14"/>
  <c r="AD125" i="14"/>
  <c r="AD126" i="14"/>
  <c r="AD127" i="14"/>
  <c r="AD128" i="14"/>
  <c r="AD129" i="14"/>
  <c r="AD130" i="14"/>
  <c r="AD131" i="14"/>
  <c r="AD132" i="14"/>
  <c r="AD133" i="14"/>
  <c r="AD134" i="14"/>
  <c r="AD135" i="14"/>
  <c r="AD136" i="14"/>
  <c r="AD137" i="14"/>
  <c r="AD138" i="14"/>
  <c r="AD139" i="14"/>
  <c r="AD140" i="14"/>
  <c r="AD141" i="14"/>
  <c r="AD142" i="14"/>
  <c r="AD143" i="14"/>
  <c r="AD144" i="14"/>
  <c r="C24" i="14"/>
  <c r="B23" i="14"/>
  <c r="K16" i="14"/>
  <c r="AD23" i="14" l="1"/>
  <c r="AD26" i="14" l="1"/>
  <c r="AD27" i="14"/>
  <c r="AD28" i="14"/>
  <c r="AD29" i="14"/>
  <c r="AD30" i="14"/>
  <c r="AD31" i="14"/>
  <c r="AD32" i="14"/>
  <c r="AD33" i="14"/>
  <c r="AD34" i="14"/>
  <c r="AD35" i="14"/>
  <c r="AD36" i="14"/>
  <c r="AD37" i="14"/>
  <c r="AD38" i="14"/>
  <c r="AD39" i="14"/>
  <c r="AD40" i="14"/>
  <c r="AD41" i="14"/>
  <c r="AD42" i="14"/>
  <c r="AD43" i="14"/>
  <c r="AD44" i="14"/>
  <c r="AD45" i="14"/>
  <c r="AD46" i="14"/>
  <c r="AD47" i="14"/>
  <c r="AD48" i="14"/>
  <c r="AD49" i="14"/>
  <c r="AD50" i="14"/>
  <c r="AD51" i="14"/>
  <c r="AD52" i="14"/>
  <c r="AD53" i="14"/>
  <c r="AD54" i="14"/>
  <c r="AD55" i="14"/>
  <c r="AD56" i="14"/>
  <c r="AD57" i="14"/>
  <c r="AD58" i="14"/>
  <c r="AD59" i="14"/>
  <c r="AD60" i="14"/>
  <c r="AD61" i="14"/>
  <c r="AD62" i="14"/>
  <c r="AD63" i="14"/>
  <c r="AD64" i="14"/>
  <c r="AD65" i="14"/>
  <c r="AD66" i="14"/>
  <c r="AD67" i="14"/>
  <c r="AD68" i="14"/>
  <c r="AD69" i="14"/>
  <c r="AD70" i="14"/>
  <c r="AD71" i="14"/>
  <c r="AD72" i="14"/>
  <c r="AD73" i="14"/>
  <c r="AD74" i="14"/>
  <c r="AD75" i="14"/>
  <c r="AD76" i="14"/>
  <c r="AD77" i="14"/>
  <c r="AD78" i="14"/>
  <c r="AD79" i="14"/>
  <c r="AD80" i="14"/>
  <c r="AD81" i="14"/>
  <c r="AD82" i="14"/>
  <c r="AD83" i="14"/>
  <c r="AD84" i="14"/>
  <c r="AD85" i="14"/>
  <c r="AD86" i="14"/>
  <c r="AD87" i="14"/>
  <c r="AD88" i="14"/>
  <c r="AD89" i="14"/>
  <c r="AD90" i="14"/>
  <c r="AD91" i="14"/>
  <c r="AD92" i="14"/>
  <c r="AD93" i="14"/>
  <c r="AD94" i="14"/>
  <c r="AD95" i="14"/>
  <c r="AD96" i="14"/>
  <c r="AD97" i="14"/>
  <c r="AD98" i="14"/>
  <c r="AD99" i="14"/>
  <c r="AD100" i="14"/>
  <c r="AD101" i="14"/>
  <c r="AD102" i="14"/>
  <c r="AD103" i="14"/>
  <c r="AD104" i="14"/>
  <c r="AD105" i="14"/>
  <c r="AD106" i="14"/>
  <c r="AD107" i="14"/>
  <c r="AD108" i="14"/>
  <c r="AD109" i="14"/>
  <c r="AD110" i="14"/>
  <c r="AD111" i="14"/>
  <c r="AD112" i="14"/>
  <c r="AD113" i="14"/>
  <c r="AD114" i="14"/>
  <c r="AD115" i="14"/>
  <c r="AD116" i="14"/>
  <c r="AD117" i="14"/>
  <c r="AD118" i="14"/>
  <c r="AD119" i="14"/>
  <c r="AD120" i="14"/>
  <c r="AD121" i="14"/>
  <c r="AD122" i="14"/>
  <c r="AD25" i="14"/>
  <c r="D24" i="14"/>
  <c r="I24" i="14"/>
  <c r="J24" i="14"/>
  <c r="K24" i="14"/>
  <c r="L24" i="14"/>
  <c r="M24" i="14"/>
  <c r="N24" i="14"/>
  <c r="O24" i="14"/>
  <c r="P24" i="14"/>
  <c r="Q24" i="14"/>
  <c r="R24" i="14"/>
  <c r="S24" i="14"/>
  <c r="T24" i="14"/>
  <c r="U24" i="14"/>
  <c r="V24" i="14"/>
  <c r="W24" i="14"/>
  <c r="X24" i="14"/>
  <c r="Y24" i="14"/>
  <c r="Z24" i="14"/>
  <c r="AA24" i="14"/>
  <c r="AB24" i="14"/>
  <c r="AC24" i="14"/>
  <c r="E24" i="14"/>
  <c r="F24" i="14"/>
  <c r="G24" i="14"/>
  <c r="H24" i="14"/>
  <c r="K169" i="14"/>
  <c r="K18" i="14" l="1"/>
  <c r="AD24" i="14"/>
  <c r="A10" i="12"/>
  <c r="A8" i="12"/>
  <c r="A5" i="12"/>
  <c r="A2" i="9" l="1"/>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<sst xmlns="http://schemas.openxmlformats.org/spreadsheetml/2006/main" count="602" uniqueCount="494">
  <si>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</si>
  <si>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</si>
  <si>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</si>
  <si>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</si>
  <si>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</si>
  <si>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</si>
  <si>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</si>
  <si>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</si>
  <si>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</si>
  <si>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</si>
  <si>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</si>
  <si>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</si>
  <si>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</si>
  <si>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</si>
  <si>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</si>
  <si>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</si>
  <si>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</si>
  <si>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</si>
  <si>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</si>
  <si>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</si>
  <si>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</si>
  <si>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</si>
  <si>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</si>
  <si>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</si>
  <si>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</si>
  <si>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</si>
  <si>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</si>
  <si>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</si>
  <si>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</si>
  <si>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</si>
  <si>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</si>
  <si>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</si>
  <si>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</si>
  <si>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</si>
  <si>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</si>
  <si>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</si>
  <si>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</si>
  <si>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</si>
  <si>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</si>
  <si>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</si>
  <si>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</si>
  <si>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</si>
  <si>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</si>
  <si>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</si>
  <si>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</si>
  <si>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</si>
  <si>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</si>
  <si>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</si>
  <si>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</si>
  <si>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</si>
  <si>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</si>
  <si>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</si>
  <si>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</si>
  <si>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</si>
  <si>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</si>
  <si>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</si>
  <si>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</si>
  <si>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</si>
  <si>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</si>
  <si>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</si>
  <si>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</si>
  <si>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</si>
  <si>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</si>
  <si>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</si>
  <si>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</si>
  <si>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</si>
  <si>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</si>
  <si>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</si>
  <si>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</si>
  <si>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</si>
  <si>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</si>
  <si>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</si>
  <si>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</si>
  <si>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</si>
  <si>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</si>
  <si>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</si>
  <si>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</si>
  <si>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</si>
  <si>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</si>
  <si>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</si>
  <si>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</si>
  <si>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</si>
  <si>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</si>
  <si>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</si>
  <si>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</si>
  <si>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</si>
  <si>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</si>
  <si>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</si>
  <si>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</si>
  <si>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</si>
  <si>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</si>
  <si>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</si>
  <si>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</si>
  <si>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</si>
  <si>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</si>
  <si>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</si>
  <si>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</si>
  <si>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</si>
  <si>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</si>
  <si>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</si>
  <si>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</si>
  <si>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</si>
  <si>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</si>
  <si>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</si>
  <si>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</si>
  <si>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</si>
  <si>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</si>
  <si>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</si>
  <si>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</si>
  <si>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</si>
  <si>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</si>
  <si>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</si>
  <si>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</si>
  <si>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</si>
  <si>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</si>
  <si>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</si>
  <si>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</si>
  <si>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</si>
  <si>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</si>
  <si>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</si>
  <si>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</si>
  <si>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</si>
  <si>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</si>
  <si>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</si>
  <si>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</si>
  <si>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</si>
  <si>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</si>
  <si>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</si>
  <si>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</si>
  <si>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</si>
  <si>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</si>
  <si>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</si>
  <si>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</si>
  <si>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</si>
  <si>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</si>
  <si>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</si>
  <si>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</si>
  <si>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</si>
  <si>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</si>
  <si>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</si>
  <si>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</si>
  <si>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</si>
  <si>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</si>
  <si>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</si>
  <si>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</si>
  <si>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</si>
  <si>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</si>
  <si>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</si>
  <si>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</si>
  <si>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</si>
  <si>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</si>
  <si>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</si>
  <si>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</si>
  <si>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</si>
  <si>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</si>
  <si>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</si>
  <si>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</si>
  <si>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</si>
  <si>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</si>
  <si>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</si>
  <si>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</si>
  <si>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</si>
  <si>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</si>
  <si>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</si>
  <si>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</si>
  <si>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</si>
  <si>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</si>
  <si>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</si>
  <si>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</si>
  <si>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</si>
  <si>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</si>
  <si>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</si>
  <si>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</si>
  <si>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</si>
  <si>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</si>
  <si>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</si>
  <si>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</si>
  <si>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</si>
  <si>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</si>
  <si>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</si>
  <si>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</si>
  <si>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</si>
  <si>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</si>
  <si>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</si>
  <si>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</si>
  <si>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</si>
  <si>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</si>
  <si>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</si>
  <si>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</si>
  <si>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</si>
  <si>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</si>
  <si>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</si>
  <si>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</si>
  <si>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</si>
  <si>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</si>
  <si>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</si>
  <si>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</si>
  <si>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</si>
  <si>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</si>
  <si>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</si>
  <si>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</si>
  <si>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</si>
  <si>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</si>
  <si>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</si>
  <si>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</si>
  <si>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</si>
  <si>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</si>
  <si>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</si>
  <si>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</si>
  <si>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</si>
  <si>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</si>
  <si>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</si>
  <si>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</si>
  <si>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</si>
  <si>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</si>
  <si>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</si>
  <si>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</si>
  <si>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</si>
  <si>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</si>
  <si>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</si>
  <si>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</si>
  <si>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</si>
  <si>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</si>
  <si>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</si>
  <si>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</si>
  <si>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</si>
  <si>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</si>
  <si>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</si>
  <si>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</si>
  <si>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</si>
  <si>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</si>
  <si>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</si>
  <si>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</si>
  <si>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</si>
  <si>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</si>
  <si>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</si>
  <si>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</si>
  <si>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</si>
  <si>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</si>
  <si>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</si>
  <si>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</si>
  <si>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</si>
  <si>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</si>
  <si>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</si>
  <si>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</si>
  <si>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</si>
  <si>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</si>
  <si>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</si>
  <si>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</si>
  <si>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</si>
  <si>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</si>
  <si>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</si>
  <si>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</si>
  <si>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</si>
  <si>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</si>
  <si>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</si>
  <si>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</si>
  <si>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</si>
  <si>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</si>
  <si>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</si>
  <si>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</si>
  <si>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</si>
  <si>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</si>
  <si>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</si>
  <si>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</si>
  <si>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</si>
  <si>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</si>
  <si>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</si>
  <si>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</si>
  <si>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</si>
  <si>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</si>
  <si>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</si>
  <si>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</si>
  <si>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</si>
  <si>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</si>
  <si>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</si>
  <si>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</si>
  <si>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</si>
  <si>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</si>
  <si>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</si>
  <si>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</si>
  <si>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</si>
  <si>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</si>
  <si>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</si>
  <si>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</si>
  <si>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</si>
  <si>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</si>
  <si>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</si>
  <si>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</si>
  <si>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</si>
  <si>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</si>
  <si>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</si>
  <si>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</si>
  <si>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</si>
  <si>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</si>
  <si>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</si>
  <si>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</si>
  <si>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</si>
  <si>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</si>
  <si>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</si>
  <si>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</si>
  <si>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</si>
  <si>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</si>
  <si>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</si>
  <si>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</si>
  <si>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</si>
  <si>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</si>
  <si>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</si>
  <si>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</si>
  <si>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</si>
  <si>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</si>
  <si>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</si>
  <si>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</si>
  <si>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</si>
  <si>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</si>
  <si>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</si>
  <si>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</si>
  <si>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</si>
  <si>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</si>
  <si>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</si>
  <si>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</si>
  <si>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</si>
  <si>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</si>
  <si>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</si>
  <si>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</si>
  <si>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</si>
  <si>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</si>
  <si>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</si>
  <si>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</si>
  <si>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</si>
  <si>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</si>
  <si>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</si>
  <si>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</si>
  <si>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</si>
  <si>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</si>
  <si>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</si>
  <si>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</si>
  <si>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</si>
  <si>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</si>
  <si>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</si>
  <si>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</si>
  <si>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</si>
  <si>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</si>
  <si>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</si>
  <si>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</si>
  <si>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</si>
  <si>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</si>
  <si>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</si>
  <si>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</si>
  <si>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</si>
  <si>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</si>
  <si>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</si>
  <si>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Countries</t>
  </si>
  <si>
    <t>University name</t>
  </si>
  <si>
    <t>Topic</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</si>
  <si>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</si>
  <si>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Pre-mapping of Studies (Sheet 3 of 3)</t>
  </si>
  <si>
    <t>Yes</t>
  </si>
  <si>
    <t>No</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</si>
  <si>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</si>
  <si>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</si>
  <si>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</si>
  <si>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</si>
  <si>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</si>
  <si>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</si>
  <si>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</si>
  <si>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</si>
  <si>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</si>
  <si>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</si>
  <si>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</si>
  <si>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</si>
  <si>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</si>
  <si>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</si>
  <si>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</si>
  <si>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</si>
  <si>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</si>
  <si>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Technology Entrepreneurship</t>
  </si>
  <si>
    <t>Mathematics:</t>
  </si>
  <si>
    <t>Basic Physics, Chemistry and Material Science:</t>
  </si>
  <si>
    <t>Mathematics</t>
  </si>
  <si>
    <t>Remarks</t>
  </si>
  <si>
    <t>How do you fulfil the academic requirements?
(e.g. Course name / number and description)</t>
  </si>
  <si>
    <t>Basic Physics</t>
  </si>
  <si>
    <t>Chemistry</t>
  </si>
  <si>
    <t>Material Science</t>
  </si>
  <si>
    <t>Data Science and Information Technology:</t>
  </si>
  <si>
    <t>Data Science</t>
  </si>
  <si>
    <t>Information Technology</t>
  </si>
  <si>
    <t>Design Theories and Methods:</t>
  </si>
  <si>
    <t>Design Theories</t>
  </si>
  <si>
    <t>Design Methods</t>
  </si>
  <si>
    <t>Communication and Languages</t>
  </si>
  <si>
    <t>Communication Studies</t>
  </si>
  <si>
    <t>Languages</t>
  </si>
  <si>
    <t>Ethics</t>
  </si>
  <si>
    <t>Quantitative and Qualitative Methods</t>
  </si>
  <si>
    <t>Quantitative Methods</t>
  </si>
  <si>
    <t>Qualitative Methods</t>
  </si>
  <si>
    <t>Physiology</t>
  </si>
  <si>
    <t>Anatomy</t>
  </si>
  <si>
    <t>Pathology</t>
  </si>
  <si>
    <t>Epidemiology</t>
  </si>
  <si>
    <t>Anatomy, Physiology, Pathology and Epidemiology</t>
  </si>
  <si>
    <t>Organization, Economics, Law:</t>
  </si>
  <si>
    <t>Orgaization Studies</t>
  </si>
  <si>
    <t>Economics</t>
  </si>
  <si>
    <t>Law</t>
  </si>
  <si>
    <t>Environment, Climate and Sustainability</t>
  </si>
  <si>
    <t>Environment</t>
  </si>
  <si>
    <t>Climate</t>
  </si>
  <si>
    <t>Sustainability</t>
  </si>
  <si>
    <t>Biology, Biotechnology, Pharmacology</t>
  </si>
  <si>
    <t>Biology</t>
  </si>
  <si>
    <t>Biotechnology</t>
  </si>
  <si>
    <t>Pharmacology</t>
  </si>
  <si>
    <t>Other relevant academic competence/information</t>
  </si>
  <si>
    <t xml:space="preserve"> It is mandatory to submit a statement of purpose and it is a key document in the decision making process. It is therefore extremely important that you give considerable thought towards preparing the SOP. The SOP for MSc in Technology Entrepreneurship has two parts, be as concise and clear as possible in completing each part.
If you are applying for more than one programme, prepare a SOP for each.</t>
  </si>
  <si>
    <t>Entrepreneurial Experience and Goals</t>
  </si>
  <si>
    <t>Bachelor of Natural Science</t>
  </si>
  <si>
    <t>Bachelor of Engineering</t>
  </si>
  <si>
    <t>Bachelor of Science in Engineering</t>
  </si>
  <si>
    <t>Bachelor of Arts with a specialization in Engineering or Natural Science</t>
  </si>
  <si>
    <t>Other</t>
  </si>
  <si>
    <t>Type of Bachelor's degree:</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</si>
  <si>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</si>
  <si>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</si>
  <si>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</si>
  <si>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</si>
  <si>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</si>
  <si>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</si>
  <si>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</si>
  <si>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</si>
  <si>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</si>
  <si>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</si>
  <si>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</si>
  <si>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</si>
  <si>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</si>
  <si>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</si>
  <si>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</si>
  <si>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</si>
  <si>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</si>
  <si>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</si>
  <si>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</si>
  <si>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</si>
  <si>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</si>
  <si>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</si>
  <si>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Organization, Economics, Law</t>
  </si>
  <si>
    <t xml:space="preserve">Maths </t>
  </si>
  <si>
    <t xml:space="preserve">Basic Physics, Chemistry and Material Science </t>
  </si>
  <si>
    <t xml:space="preserve">Data Science and Information Technology </t>
  </si>
  <si>
    <t xml:space="preserve">Design Theories and Methods </t>
  </si>
  <si>
    <t xml:space="preserve">Communication and Languages </t>
  </si>
  <si>
    <t xml:space="preserve">Ethics </t>
  </si>
  <si>
    <r>
      <t>Please confirm you filled out the form by writing '</t>
    </r>
    <r>
      <rPr>
        <b/>
        <sz val="11"/>
        <color theme="1"/>
        <rFont val="Calibri"/>
        <family val="2"/>
        <scheme val="minor"/>
      </rPr>
      <t>I filled out the form</t>
    </r>
    <r>
      <rPr>
        <sz val="11"/>
        <color theme="1"/>
        <rFont val="Calibri"/>
        <family val="2"/>
        <scheme val="minor"/>
      </rPr>
      <t>' in the field:</t>
    </r>
  </si>
  <si>
    <t>Prerequisites GPA:</t>
  </si>
  <si>
    <t>Maximum possible grade one can get at your home university</t>
  </si>
  <si>
    <t>Lowest possible grade for passing a course at your home university</t>
  </si>
  <si>
    <t>Lowest possible grade one can get at your home university</t>
  </si>
  <si>
    <t>Credits as used by your home university</t>
  </si>
  <si>
    <t>Nominal length in years of qualifying education assuming full-time study</t>
  </si>
  <si>
    <t>The full English title of your qualifying degree</t>
  </si>
  <si>
    <t>The English name of your home university</t>
  </si>
  <si>
    <t>Use the drop-down menu, country where you have obtained your qualifying degree</t>
  </si>
  <si>
    <t>Your full name</t>
  </si>
  <si>
    <r>
      <t>- This Excel workbook contains three sheets ("</t>
    </r>
    <r>
      <rPr>
        <i/>
        <sz val="10"/>
        <color rgb="FFFF0000"/>
        <rFont val="Calibri"/>
        <family val="2"/>
        <scheme val="minor"/>
      </rPr>
      <t>Pre-Mapping</t>
    </r>
    <r>
      <rPr>
        <i/>
        <sz val="10"/>
        <color theme="1"/>
        <rFont val="Calibri"/>
        <family val="2"/>
        <scheme val="minor"/>
      </rPr>
      <t>", "</t>
    </r>
    <r>
      <rPr>
        <i/>
        <sz val="10"/>
        <color rgb="FF00B0F0"/>
        <rFont val="Calibri"/>
        <family val="2"/>
        <scheme val="minor"/>
      </rPr>
      <t>SOP</t>
    </r>
    <r>
      <rPr>
        <i/>
        <sz val="10"/>
        <color theme="1"/>
        <rFont val="Calibri"/>
        <family val="2"/>
        <scheme val="minor"/>
      </rPr>
      <t>",  and "</t>
    </r>
    <r>
      <rPr>
        <i/>
        <sz val="10"/>
        <color theme="9"/>
        <rFont val="Calibri"/>
        <family val="2"/>
        <scheme val="minor"/>
      </rPr>
      <t>English</t>
    </r>
    <r>
      <rPr>
        <i/>
        <sz val="10"/>
        <color theme="1"/>
        <rFont val="Calibri"/>
        <family val="2"/>
        <scheme val="minor"/>
      </rPr>
      <t xml:space="preserve">" ).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Fill in your data manually. Do not copy-paste information to the template. In case of problems, please contact: </t>
    </r>
    <r>
      <rPr>
        <b/>
        <i/>
        <sz val="10"/>
        <color theme="1"/>
        <rFont val="Calibri"/>
        <family val="2"/>
        <scheme val="minor"/>
      </rPr>
      <t>mscadmissions@adm.dtu.dk</t>
    </r>
  </si>
  <si>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</si>
  <si>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</si>
  <si>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</si>
  <si>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</si>
  <si>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</si>
  <si>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t xml:space="preserve">Distribution of course content (estimated) - Do not add "%" symbol						</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</si>
  <si>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</si>
  <si>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</si>
  <si>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</si>
  <si>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</si>
  <si>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</si>
  <si>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</si>
  <si>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</si>
  <si>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</si>
  <si>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</si>
  <si>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</si>
  <si>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</si>
  <si>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</si>
  <si>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</si>
  <si>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</si>
  <si>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</si>
  <si>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</si>
  <si>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</si>
  <si>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</si>
  <si>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</si>
  <si>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</si>
  <si>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</si>
  <si>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 xml:space="preserve">Follow this link and fill out the Statement of Purpose in </t>
  </si>
  <si>
    <t xml:space="preserve">Statement of Purpose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</si>
</sst>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u/>
      <sz val="11"/>
      <color theme="10"/>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9"/>
      <color theme="1"/>
      <name val="Calibri"/>
      <family val="2"/>
      <scheme val="minor"/>
    </font>
    <font>
      <b/>
      <sz val="8"/>
      <color theme="1"/>
      <name val="Calibri"/>
      <family val="2"/>
      <scheme val="minor"/>
    </font>
    <font>
      <u/>
      <sz val="10"/>
      <color theme="10"/>
      <name val="Calibri"/>
      <family val="2"/>
      <scheme val="minor"/>
    </font>
    <font>
      <b/>
      <i/>
      <sz val="10"/>
      <color theme="1"/>
      <name val="Calibri"/>
      <family val="2"/>
      <scheme val="minor"/>
    </font>
    <font>
      <b/>
      <sz val="11"/>
      <name val="Calibri"/>
      <family val="2"/>
      <scheme val="minor"/>
    </font>
    <font>
      <sz val="11"/>
      <color theme="3"/>
      <name val="Calibri"/>
      <family val="2"/>
      <scheme val="minor"/>
    </font>
    <font>
      <sz val="8"/>
      <color rgb="FFC00000"/>
      <name val="Calibri"/>
      <family val="2"/>
      <scheme val="minor"/>
    </font>
    <font>
      <sz val="11"/>
      <color theme="1"/>
      <name val="Calibri"/>
      <family val="2"/>
      <scheme val="minor"/>
    </font>
    <font>
      <b/>
      <sz val="11"/>
      <color theme="3"/>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i/>
      <sz val="10"/>
      <color rgb="FFFF0000"/>
      <name val="Calibri"/>
      <family val="2"/>
      <scheme val="minor"/>
    </font>
    <font>
      <i/>
      <sz val="10"/>
      <color theme="9"/>
      <name val="Calibri"/>
      <family val="2"/>
      <scheme val="minor"/>
    </font>
    <font>
      <sz val="10"/>
      <name val="Calibri"/>
      <family val="2"/>
      <scheme val="minor"/>
    </font>
    <font>
      <b/>
      <sz val="11"/>
      <color rgb="FF000000"/>
      <name val="Calibri"/>
      <family val="2"/>
      <scheme val="minor"/>
    </font>
  </fonts>
  <fills count="19">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tint="0.3999450666829432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FFFFAB"/>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bgColor indexed="64"/>
      </patternFill>
    </fill>
    <fill>
      <patternFill patternType="solid">
        <fgColor rgb="FFFFCC99"/>
        <bgColor indexed="64"/>
      </patternFill>
    </fill>
  </fills>
  <borders count="101">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style="medium">
        <color indexed="64"/>
      </right>
      <top style="thin">
        <color indexed="64"/>
      </top>
      <bottom/>
      <diagonal/>
    </border>
    <border>
      <left style="thin">
        <color rgb="FF7F7F7F"/>
      </left>
      <right style="thin">
        <color rgb="FF7F7F7F"/>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7F7F7F"/>
      </top>
      <bottom style="thin">
        <color rgb="FF7F7F7F"/>
      </bottom>
      <diagonal/>
    </border>
    <border>
      <left/>
      <right style="medium">
        <color indexed="64"/>
      </right>
      <top style="thin">
        <color rgb="FF7F7F7F"/>
      </top>
      <bottom style="thin">
        <color rgb="FF7F7F7F"/>
      </bottom>
      <diagonal/>
    </border>
    <border>
      <left/>
      <right style="medium">
        <color auto="1"/>
      </right>
      <top style="thin">
        <color theme="0" tint="-0.499984740745262"/>
      </top>
      <bottom style="medium">
        <color indexed="64"/>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7F7F7F"/>
      </left>
      <right style="thin">
        <color rgb="FF7F7F7F"/>
      </right>
      <top style="medium">
        <color indexed="64"/>
      </top>
      <bottom style="thin">
        <color rgb="FF7F7F7F"/>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right style="thin">
        <color rgb="FF7F7F7F"/>
      </right>
      <top style="thin">
        <color rgb="FF7F7F7F"/>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rgb="FF7F7F7F"/>
      </left>
      <right style="thin">
        <color rgb="FF7F7F7F"/>
      </right>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bottom style="medium">
        <color indexed="64"/>
      </bottom>
      <diagonal/>
    </border>
    <border>
      <left style="thin">
        <color rgb="FF7F7F7F"/>
      </left>
      <right/>
      <top style="thin">
        <color rgb="FF7F7F7F"/>
      </top>
      <bottom style="medium">
        <color indexed="64"/>
      </bottom>
      <diagonal/>
    </border>
    <border>
      <left style="thin">
        <color rgb="FF7F7F7F"/>
      </left>
      <right style="medium">
        <color indexed="64"/>
      </right>
      <top/>
      <bottom style="thin">
        <color rgb="FF7F7F7F"/>
      </bottom>
      <diagonal/>
    </border>
    <border>
      <left style="thin">
        <color rgb="FF7F7F7F"/>
      </left>
      <right style="thin">
        <color rgb="FF7F7F7F"/>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style="thin">
        <color rgb="FF7F7F7F"/>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5"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1" fillId="3" borderId="18" applyNumberFormat="0" applyAlignment="0" applyProtection="0"/>
    <xf numFmtId="0" fontId="5" fillId="2" borderId="3" applyNumberFormat="0" applyAlignment="0">
      <protection locked="0"/>
    </xf>
    <xf numFmtId="43" fontId="29" fillId="0" borderId="0" applyFont="0" applyFill="0" applyBorder="0" applyAlignment="0" applyProtection="0"/>
    <xf numFmtId="9" fontId="29" fillId="0" borderId="0" applyFont="0" applyFill="0" applyBorder="0" applyAlignment="0" applyProtection="0"/>
  </cellStyleXfs>
  <cellXfs count="264">
    <xf numFmtId="0" fontId="0" fillId="0" borderId="0" xfId="0"/>
    <xf numFmtId="0" fontId="1" fillId="0" borderId="0" xfId="0" applyFont="1" applyProtection="1">
      <protection hidden="1"/>
    </xf>
    <xf numFmtId="0" fontId="6" fillId="0" borderId="0" xfId="0" applyFont="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12" fillId="0" borderId="0" xfId="0" applyFont="1" applyAlignment="1" applyProtection="1">
      <alignment horizontal="left" vertical="top" wrapText="1"/>
      <protection hidden="1"/>
    </xf>
    <xf numFmtId="0" fontId="16" fillId="0" borderId="0" xfId="0" applyFont="1" applyProtection="1">
      <protection hidden="1"/>
    </xf>
    <xf numFmtId="0" fontId="10" fillId="0" borderId="0" xfId="0" applyFont="1" applyAlignment="1" applyProtection="1">
      <alignment vertical="top"/>
      <protection hidden="1"/>
    </xf>
    <xf numFmtId="0" fontId="0" fillId="0" borderId="7" xfId="0" applyBorder="1"/>
    <xf numFmtId="0" fontId="1" fillId="0" borderId="0" xfId="0" applyFont="1" applyAlignment="1">
      <alignment horizontal="center"/>
    </xf>
    <xf numFmtId="0" fontId="0" fillId="0" borderId="15" xfId="0" applyBorder="1"/>
    <xf numFmtId="0" fontId="0" fillId="0" borderId="31" xfId="0" applyBorder="1" applyProtection="1">
      <protection hidden="1"/>
    </xf>
    <xf numFmtId="0" fontId="0" fillId="0" borderId="32" xfId="0" applyBorder="1" applyProtection="1">
      <protection hidden="1"/>
    </xf>
    <xf numFmtId="0" fontId="0" fillId="0" borderId="37" xfId="0" applyBorder="1" applyProtection="1">
      <protection hidden="1"/>
    </xf>
    <xf numFmtId="0" fontId="0" fillId="0" borderId="6" xfId="0" applyBorder="1"/>
    <xf numFmtId="0" fontId="14" fillId="0" borderId="6" xfId="0" applyFont="1" applyBorder="1" applyAlignment="1">
      <alignment horizontal="left" vertical="top" wrapText="1"/>
    </xf>
    <xf numFmtId="0" fontId="12" fillId="0" borderId="0" xfId="0" applyFont="1" applyAlignment="1">
      <alignment horizontal="left" vertical="top" wrapText="1"/>
    </xf>
    <xf numFmtId="0" fontId="12" fillId="0" borderId="7" xfId="0" applyFont="1" applyBorder="1" applyAlignment="1">
      <alignment horizontal="left" vertical="top" wrapText="1"/>
    </xf>
    <xf numFmtId="0" fontId="0" fillId="0" borderId="19" xfId="0" applyBorder="1"/>
    <xf numFmtId="0" fontId="0" fillId="0" borderId="9" xfId="0" applyBorder="1"/>
    <xf numFmtId="0" fontId="0" fillId="0" borderId="10" xfId="0" applyBorder="1"/>
    <xf numFmtId="0" fontId="0" fillId="0" borderId="30" xfId="0" applyBorder="1"/>
    <xf numFmtId="0" fontId="0" fillId="0" borderId="19" xfId="0" applyBorder="1" applyAlignment="1">
      <alignment wrapText="1"/>
    </xf>
    <xf numFmtId="0" fontId="0" fillId="0" borderId="13" xfId="0" applyBorder="1" applyAlignment="1">
      <alignment wrapText="1"/>
    </xf>
    <xf numFmtId="0" fontId="5" fillId="0" borderId="1" xfId="1" applyFill="1" applyBorder="1" applyAlignment="1" applyProtection="1">
      <alignment horizontal="left" wrapText="1"/>
    </xf>
    <xf numFmtId="0" fontId="5" fillId="0" borderId="14" xfId="1" applyFill="1" applyBorder="1" applyAlignment="1" applyProtection="1">
      <alignment horizontal="left" wrapText="1"/>
    </xf>
    <xf numFmtId="0" fontId="14" fillId="0" borderId="4" xfId="0" applyFont="1" applyBorder="1" applyAlignment="1">
      <alignment horizontal="left" vertical="top" wrapText="1"/>
    </xf>
    <xf numFmtId="0" fontId="0" fillId="0" borderId="5" xfId="0" applyBorder="1"/>
    <xf numFmtId="0" fontId="0" fillId="0" borderId="2" xfId="0" applyBorder="1"/>
    <xf numFmtId="0" fontId="0" fillId="0" borderId="53" xfId="0" applyBorder="1" applyAlignment="1">
      <alignment horizontal="left" vertical="top" wrapText="1"/>
    </xf>
    <xf numFmtId="0" fontId="0" fillId="0" borderId="26" xfId="0" applyBorder="1"/>
    <xf numFmtId="0" fontId="1" fillId="0" borderId="45" xfId="0" applyFont="1" applyBorder="1" applyProtection="1">
      <protection hidden="1"/>
    </xf>
    <xf numFmtId="0" fontId="1" fillId="0" borderId="49" xfId="0" applyFont="1" applyBorder="1" applyProtection="1">
      <protection hidden="1"/>
    </xf>
    <xf numFmtId="0" fontId="1" fillId="0" borderId="13" xfId="0" applyFont="1" applyBorder="1" applyProtection="1">
      <protection hidden="1"/>
    </xf>
    <xf numFmtId="0" fontId="0" fillId="0" borderId="5" xfId="0" applyBorder="1" applyProtection="1">
      <protection hidden="1"/>
    </xf>
    <xf numFmtId="0" fontId="0" fillId="0" borderId="2" xfId="0" applyBorder="1" applyProtection="1">
      <protection hidden="1"/>
    </xf>
    <xf numFmtId="43" fontId="8" fillId="0" borderId="0" xfId="6" applyFont="1"/>
    <xf numFmtId="0" fontId="32" fillId="0" borderId="71" xfId="0" applyFont="1" applyBorder="1" applyAlignment="1" applyProtection="1">
      <alignment horizontal="center" wrapText="1"/>
      <protection hidden="1"/>
    </xf>
    <xf numFmtId="0" fontId="32" fillId="0" borderId="71" xfId="0" applyFont="1" applyBorder="1" applyAlignment="1" applyProtection="1">
      <alignment horizontal="center" vertical="center"/>
      <protection hidden="1"/>
    </xf>
    <xf numFmtId="0" fontId="5" fillId="2" borderId="3" xfId="1">
      <protection locked="0"/>
    </xf>
    <xf numFmtId="0" fontId="3" fillId="3" borderId="57" xfId="2" applyBorder="1" applyProtection="1">
      <protection hidden="1"/>
    </xf>
    <xf numFmtId="0" fontId="11" fillId="0" borderId="72" xfId="0" applyFont="1" applyBorder="1" applyProtection="1">
      <protection locked="0" hidden="1"/>
    </xf>
    <xf numFmtId="0" fontId="5" fillId="2" borderId="11" xfId="1" applyBorder="1">
      <protection locked="0"/>
    </xf>
    <xf numFmtId="0" fontId="11" fillId="0" borderId="73" xfId="0" applyFont="1" applyBorder="1" applyProtection="1">
      <protection locked="0" hidden="1"/>
    </xf>
    <xf numFmtId="0" fontId="1" fillId="0" borderId="4" xfId="0" applyFont="1" applyBorder="1" applyProtection="1">
      <protection hidden="1"/>
    </xf>
    <xf numFmtId="0" fontId="1" fillId="0" borderId="5" xfId="0" applyFont="1" applyBorder="1" applyProtection="1">
      <protection hidden="1"/>
    </xf>
    <xf numFmtId="0" fontId="5" fillId="7" borderId="74" xfId="1" applyFill="1" applyBorder="1">
      <protection locked="0"/>
    </xf>
    <xf numFmtId="0" fontId="0" fillId="7" borderId="75" xfId="0" applyFill="1" applyBorder="1" applyProtection="1">
      <protection locked="0"/>
    </xf>
    <xf numFmtId="0" fontId="0" fillId="0" borderId="80" xfId="0" applyBorder="1" applyProtection="1">
      <protection hidden="1"/>
    </xf>
    <xf numFmtId="0" fontId="5" fillId="7" borderId="81" xfId="1" applyFill="1" applyBorder="1">
      <protection locked="0"/>
    </xf>
    <xf numFmtId="0" fontId="0" fillId="7" borderId="82" xfId="0" applyFill="1" applyBorder="1" applyProtection="1">
      <protection locked="0"/>
    </xf>
    <xf numFmtId="0" fontId="31" fillId="0" borderId="0" xfId="0" applyFont="1" applyProtection="1">
      <protection hidden="1"/>
    </xf>
    <xf numFmtId="0" fontId="23"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5" fillId="2" borderId="40" xfId="1" applyBorder="1">
      <protection locked="0"/>
    </xf>
    <xf numFmtId="0" fontId="5" fillId="2" borderId="83" xfId="1" applyBorder="1">
      <protection locked="0"/>
    </xf>
    <xf numFmtId="0" fontId="5" fillId="2" borderId="8" xfId="1" applyBorder="1">
      <protection locked="0"/>
    </xf>
    <xf numFmtId="0" fontId="0" fillId="8" borderId="13" xfId="0" applyFill="1" applyBorder="1" applyAlignment="1">
      <alignment horizontal="center" textRotation="90" wrapText="1"/>
    </xf>
    <xf numFmtId="0" fontId="0" fillId="6" borderId="1" xfId="0" applyFill="1" applyBorder="1" applyAlignment="1">
      <alignment horizontal="center" textRotation="90" wrapText="1"/>
    </xf>
    <xf numFmtId="0" fontId="0" fillId="9" borderId="1" xfId="0" applyFill="1" applyBorder="1" applyAlignment="1">
      <alignment horizontal="center" textRotation="90" wrapText="1"/>
    </xf>
    <xf numFmtId="0" fontId="1" fillId="8" borderId="0" xfId="0" applyFont="1" applyFill="1" applyAlignment="1" applyProtection="1">
      <alignment horizontal="center" vertical="center"/>
      <protection hidden="1"/>
    </xf>
    <xf numFmtId="0" fontId="0" fillId="10" borderId="1" xfId="0" applyFill="1" applyBorder="1" applyAlignment="1">
      <alignment horizontal="center" textRotation="90" wrapText="1"/>
    </xf>
    <xf numFmtId="0" fontId="0" fillId="11" borderId="1" xfId="0" applyFill="1" applyBorder="1" applyAlignment="1">
      <alignment horizontal="center" textRotation="90" wrapText="1"/>
    </xf>
    <xf numFmtId="0" fontId="0" fillId="4" borderId="1" xfId="0" applyFill="1" applyBorder="1" applyAlignment="1">
      <alignment horizontal="center" textRotation="90" wrapText="1"/>
    </xf>
    <xf numFmtId="0" fontId="1" fillId="4" borderId="0" xfId="0" applyFont="1" applyFill="1" applyAlignment="1" applyProtection="1">
      <alignment horizontal="center" vertical="center"/>
      <protection hidden="1"/>
    </xf>
    <xf numFmtId="0" fontId="0" fillId="12" borderId="1" xfId="0" applyFill="1" applyBorder="1" applyAlignment="1">
      <alignment horizontal="center" textRotation="90" wrapText="1"/>
    </xf>
    <xf numFmtId="0" fontId="0" fillId="13" borderId="1" xfId="0" applyFill="1" applyBorder="1" applyAlignment="1">
      <alignment horizontal="center" textRotation="90" wrapText="1"/>
    </xf>
    <xf numFmtId="0" fontId="0" fillId="14" borderId="1" xfId="0" applyFill="1" applyBorder="1" applyAlignment="1">
      <alignment horizontal="center" textRotation="90" wrapText="1"/>
    </xf>
    <xf numFmtId="0" fontId="0" fillId="15" borderId="1" xfId="0" applyFill="1" applyBorder="1" applyAlignment="1">
      <alignment horizontal="center" textRotation="90" wrapText="1"/>
    </xf>
    <xf numFmtId="0" fontId="0" fillId="16" borderId="1" xfId="0" applyFill="1" applyBorder="1" applyAlignment="1">
      <alignment horizontal="center" textRotation="90" wrapText="1"/>
    </xf>
    <xf numFmtId="0" fontId="4" fillId="0" borderId="85" xfId="0" applyFont="1" applyBorder="1" applyAlignment="1" applyProtection="1">
      <alignment horizontal="center" vertical="center"/>
      <protection hidden="1"/>
    </xf>
    <xf numFmtId="0" fontId="1" fillId="0" borderId="84" xfId="0" applyFont="1" applyBorder="1" applyAlignment="1" applyProtection="1">
      <alignment textRotation="90" wrapText="1"/>
      <protection hidden="1"/>
    </xf>
    <xf numFmtId="0" fontId="0" fillId="17" borderId="0" xfId="0" applyFill="1" applyProtection="1">
      <protection hidden="1"/>
    </xf>
    <xf numFmtId="0" fontId="1" fillId="17" borderId="0" xfId="0" applyFont="1" applyFill="1" applyProtection="1">
      <protection hidden="1"/>
    </xf>
    <xf numFmtId="164" fontId="3" fillId="3" borderId="3" xfId="2" applyNumberFormat="1" applyProtection="1">
      <protection hidden="1"/>
    </xf>
    <xf numFmtId="0" fontId="0" fillId="0" borderId="67" xfId="0" applyBorder="1" applyProtection="1">
      <protection hidden="1"/>
    </xf>
    <xf numFmtId="0" fontId="5" fillId="2" borderId="3" xfId="1" applyAlignment="1">
      <alignment horizontal="right"/>
      <protection locked="0"/>
    </xf>
    <xf numFmtId="0" fontId="0" fillId="0" borderId="65" xfId="0" applyBorder="1" applyProtection="1">
      <protection hidden="1"/>
    </xf>
    <xf numFmtId="0" fontId="0" fillId="0" borderId="62" xfId="0" applyBorder="1" applyProtection="1">
      <protection hidden="1"/>
    </xf>
    <xf numFmtId="0" fontId="5" fillId="2" borderId="33" xfId="1" applyBorder="1">
      <protection locked="0"/>
    </xf>
    <xf numFmtId="0" fontId="0" fillId="0" borderId="30" xfId="0" applyBorder="1" applyProtection="1">
      <protection hidden="1"/>
    </xf>
    <xf numFmtId="0" fontId="15" fillId="0" borderId="0" xfId="0" applyFont="1" applyProtection="1">
      <protection hidden="1"/>
    </xf>
    <xf numFmtId="0" fontId="6" fillId="0" borderId="65" xfId="0" applyFont="1" applyBorder="1" applyProtection="1">
      <protection hidden="1"/>
    </xf>
    <xf numFmtId="0" fontId="12" fillId="17" borderId="0" xfId="0" applyFont="1" applyFill="1" applyAlignment="1" applyProtection="1">
      <alignment horizontal="left" vertical="top" wrapText="1"/>
      <protection hidden="1"/>
    </xf>
    <xf numFmtId="0" fontId="36" fillId="4" borderId="86" xfId="0" quotePrefix="1" applyFont="1" applyFill="1" applyBorder="1" applyAlignment="1" applyProtection="1">
      <alignment horizontal="left" vertical="center" wrapText="1"/>
      <protection hidden="1"/>
    </xf>
    <xf numFmtId="0" fontId="1" fillId="0" borderId="17" xfId="0" applyFont="1" applyBorder="1" applyAlignment="1" applyProtection="1">
      <alignment horizontal="right"/>
      <protection hidden="1"/>
    </xf>
    <xf numFmtId="0" fontId="37" fillId="0" borderId="17" xfId="0" applyFont="1" applyBorder="1" applyAlignment="1" applyProtection="1">
      <alignment horizontal="right"/>
      <protection hidden="1"/>
    </xf>
    <xf numFmtId="0" fontId="5" fillId="2" borderId="70" xfId="1" applyBorder="1">
      <protection locked="0"/>
    </xf>
    <xf numFmtId="0" fontId="1" fillId="0" borderId="88" xfId="0" applyFont="1" applyBorder="1" applyProtection="1">
      <protection hidden="1"/>
    </xf>
    <xf numFmtId="0" fontId="1" fillId="0" borderId="15" xfId="0" applyFont="1" applyBorder="1" applyProtection="1">
      <protection hidden="1"/>
    </xf>
    <xf numFmtId="0" fontId="1" fillId="0" borderId="16" xfId="0" applyFont="1" applyBorder="1" applyProtection="1">
      <protection hidden="1"/>
    </xf>
    <xf numFmtId="0" fontId="0" fillId="0" borderId="16" xfId="0" applyBorder="1" applyAlignment="1" applyProtection="1">
      <alignment horizontal="center"/>
      <protection hidden="1"/>
    </xf>
    <xf numFmtId="0" fontId="5" fillId="18" borderId="74" xfId="1" applyFill="1" applyBorder="1">
      <protection locked="0"/>
    </xf>
    <xf numFmtId="0" fontId="0" fillId="18" borderId="89" xfId="0" applyFill="1" applyBorder="1" applyProtection="1">
      <protection locked="0"/>
    </xf>
    <xf numFmtId="0" fontId="27" fillId="18" borderId="89" xfId="0" applyFont="1" applyFill="1" applyBorder="1" applyProtection="1">
      <protection locked="0"/>
    </xf>
    <xf numFmtId="0" fontId="5" fillId="2" borderId="90" xfId="1" applyBorder="1" applyAlignment="1">
      <protection locked="0"/>
    </xf>
    <xf numFmtId="0" fontId="5" fillId="2" borderId="91" xfId="1" applyBorder="1" applyAlignment="1">
      <protection locked="0"/>
    </xf>
    <xf numFmtId="0" fontId="0" fillId="18" borderId="75" xfId="0" applyFill="1" applyBorder="1" applyProtection="1">
      <protection locked="0"/>
    </xf>
    <xf numFmtId="0" fontId="27" fillId="18" borderId="75" xfId="0" applyFont="1" applyFill="1" applyBorder="1" applyProtection="1">
      <protection locked="0"/>
    </xf>
    <xf numFmtId="0" fontId="5" fillId="2" borderId="92" xfId="1" applyBorder="1" applyAlignment="1">
      <protection locked="0"/>
    </xf>
    <xf numFmtId="0" fontId="5" fillId="2" borderId="3" xfId="1" applyAlignment="1">
      <protection locked="0"/>
    </xf>
    <xf numFmtId="0" fontId="5" fillId="18" borderId="76" xfId="1" applyFill="1" applyBorder="1">
      <protection locked="0"/>
    </xf>
    <xf numFmtId="0" fontId="0" fillId="18" borderId="77" xfId="0" applyFill="1" applyBorder="1" applyProtection="1">
      <protection locked="0"/>
    </xf>
    <xf numFmtId="0" fontId="27" fillId="18" borderId="77" xfId="0" applyFont="1" applyFill="1" applyBorder="1" applyProtection="1">
      <protection locked="0"/>
    </xf>
    <xf numFmtId="0" fontId="5" fillId="2" borderId="93" xfId="1" applyBorder="1" applyAlignment="1">
      <protection locked="0"/>
    </xf>
    <xf numFmtId="0" fontId="5" fillId="2" borderId="11" xfId="1" applyBorder="1" applyAlignment="1">
      <protection locked="0"/>
    </xf>
    <xf numFmtId="0" fontId="5" fillId="2" borderId="94" xfId="1" applyBorder="1" applyAlignment="1">
      <protection locked="0"/>
    </xf>
    <xf numFmtId="0" fontId="3" fillId="3" borderId="95" xfId="2" applyBorder="1" applyProtection="1">
      <protection hidden="1"/>
    </xf>
    <xf numFmtId="0" fontId="26" fillId="0" borderId="78" xfId="0" applyFont="1" applyBorder="1" applyProtection="1">
      <protection hidden="1"/>
    </xf>
    <xf numFmtId="0" fontId="0" fillId="0" borderId="80" xfId="0" applyBorder="1" applyAlignment="1" applyProtection="1">
      <alignment horizontal="center"/>
      <protection hidden="1"/>
    </xf>
    <xf numFmtId="0" fontId="5" fillId="2" borderId="96" xfId="1" applyBorder="1">
      <protection locked="0"/>
    </xf>
    <xf numFmtId="0" fontId="5" fillId="2" borderId="69" xfId="1" applyBorder="1">
      <protection locked="0"/>
    </xf>
    <xf numFmtId="0" fontId="5" fillId="2" borderId="91" xfId="1" applyBorder="1">
      <protection locked="0"/>
    </xf>
    <xf numFmtId="0" fontId="3" fillId="3" borderId="67" xfId="2" applyBorder="1" applyProtection="1">
      <protection hidden="1"/>
    </xf>
    <xf numFmtId="164" fontId="3" fillId="3" borderId="94" xfId="2" applyNumberFormat="1" applyBorder="1" applyProtection="1">
      <protection hidden="1"/>
    </xf>
    <xf numFmtId="164" fontId="3" fillId="3" borderId="97" xfId="2" applyNumberFormat="1" applyBorder="1" applyProtection="1">
      <protection hidden="1"/>
    </xf>
    <xf numFmtId="164" fontId="3" fillId="3" borderId="99" xfId="2" applyNumberFormat="1" applyBorder="1" applyProtection="1">
      <protection hidden="1"/>
    </xf>
    <xf numFmtId="9" fontId="3" fillId="3" borderId="98" xfId="7" applyFont="1" applyFill="1" applyBorder="1" applyProtection="1">
      <protection hidden="1"/>
    </xf>
    <xf numFmtId="164" fontId="3" fillId="3" borderId="100" xfId="2" applyNumberFormat="1" applyBorder="1" applyAlignment="1" applyProtection="1">
      <alignment horizontal="right"/>
      <protection hidden="1"/>
    </xf>
    <xf numFmtId="0" fontId="3" fillId="3" borderId="86" xfId="2" applyBorder="1"/>
    <xf numFmtId="0" fontId="0" fillId="0" borderId="53" xfId="0" applyBorder="1" applyProtection="1">
      <protection hidden="1"/>
    </xf>
    <xf numFmtId="0" fontId="1" fillId="0" borderId="87" xfId="0" applyFont="1" applyBorder="1" applyAlignment="1" applyProtection="1">
      <alignment horizontal="center" wrapText="1"/>
      <protection hidden="1"/>
    </xf>
    <xf numFmtId="0" fontId="1" fillId="0" borderId="14" xfId="0" applyFont="1" applyBorder="1" applyAlignment="1" applyProtection="1">
      <alignment horizontal="center" wrapText="1"/>
      <protection hidden="1"/>
    </xf>
    <xf numFmtId="0" fontId="1" fillId="17" borderId="1" xfId="0" applyFont="1" applyFill="1" applyBorder="1" applyAlignment="1" applyProtection="1">
      <alignment horizontal="right"/>
      <protection hidden="1"/>
    </xf>
    <xf numFmtId="0" fontId="6" fillId="17" borderId="0" xfId="0" applyFont="1" applyFill="1" applyProtection="1">
      <protection hidden="1"/>
    </xf>
    <xf numFmtId="164" fontId="3" fillId="17" borderId="56" xfId="2" applyNumberFormat="1" applyFill="1" applyBorder="1" applyProtection="1">
      <protection hidden="1"/>
    </xf>
    <xf numFmtId="0" fontId="15" fillId="0" borderId="0" xfId="0" applyFont="1" applyAlignment="1" applyProtection="1">
      <alignment horizontal="left" vertical="top" wrapText="1"/>
      <protection hidden="1"/>
    </xf>
    <xf numFmtId="0" fontId="17" fillId="17" borderId="0" xfId="0" applyFont="1" applyFill="1" applyAlignment="1" applyProtection="1">
      <alignment horizontal="right"/>
      <protection hidden="1"/>
    </xf>
    <xf numFmtId="0" fontId="17" fillId="17" borderId="66" xfId="0" applyFont="1" applyFill="1" applyBorder="1" applyAlignment="1" applyProtection="1">
      <alignment horizontal="right"/>
      <protection hidden="1"/>
    </xf>
    <xf numFmtId="0" fontId="6" fillId="17" borderId="65" xfId="0" applyFont="1" applyFill="1" applyBorder="1" applyProtection="1">
      <protection hidden="1"/>
    </xf>
    <xf numFmtId="0" fontId="0" fillId="17" borderId="0" xfId="0" applyFill="1"/>
    <xf numFmtId="0" fontId="10" fillId="0" borderId="0" xfId="0" applyFont="1" applyAlignment="1" applyProtection="1">
      <alignment horizontal="center" vertical="top"/>
      <protection hidden="1"/>
    </xf>
    <xf numFmtId="0" fontId="13" fillId="4" borderId="0" xfId="0" quotePrefix="1" applyFont="1" applyFill="1" applyAlignment="1" applyProtection="1">
      <alignment horizontal="left" vertical="center" wrapText="1"/>
      <protection hidden="1"/>
    </xf>
    <xf numFmtId="0" fontId="13" fillId="4" borderId="0" xfId="0" applyFont="1" applyFill="1" applyAlignment="1" applyProtection="1">
      <alignment horizontal="left" vertical="center" wrapText="1"/>
      <protection hidden="1"/>
    </xf>
    <xf numFmtId="0" fontId="5" fillId="2" borderId="3" xfId="1" applyAlignment="1">
      <alignment horizontal="left"/>
      <protection locked="0"/>
    </xf>
    <xf numFmtId="0" fontId="6" fillId="17" borderId="62" xfId="0" applyFont="1" applyFill="1" applyBorder="1" applyProtection="1">
      <protection hidden="1"/>
    </xf>
    <xf numFmtId="0" fontId="0" fillId="17" borderId="63" xfId="0" applyFill="1" applyBorder="1"/>
    <xf numFmtId="0" fontId="0" fillId="0" borderId="82" xfId="0" applyBorder="1" applyProtection="1">
      <protection locked="0"/>
    </xf>
    <xf numFmtId="0" fontId="30" fillId="0" borderId="78" xfId="0" applyFont="1" applyBorder="1" applyProtection="1">
      <protection hidden="1"/>
    </xf>
    <xf numFmtId="0" fontId="30" fillId="0" borderId="79" xfId="0" applyFont="1" applyBorder="1" applyProtection="1">
      <protection hidden="1"/>
    </xf>
    <xf numFmtId="0" fontId="0" fillId="0" borderId="75" xfId="0" applyBorder="1" applyProtection="1">
      <protection locked="0"/>
    </xf>
    <xf numFmtId="0" fontId="1" fillId="0" borderId="5" xfId="0" applyFont="1" applyBorder="1" applyProtection="1">
      <protection hidden="1"/>
    </xf>
    <xf numFmtId="0" fontId="1" fillId="0" borderId="5" xfId="0" applyFont="1" applyBorder="1"/>
    <xf numFmtId="0" fontId="4" fillId="0" borderId="15"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1" fillId="6" borderId="5" xfId="0" applyFont="1" applyFill="1" applyBorder="1" applyAlignment="1" applyProtection="1">
      <alignment horizontal="center" vertical="center" wrapText="1"/>
      <protection hidden="1"/>
    </xf>
    <xf numFmtId="0" fontId="1" fillId="9" borderId="5" xfId="0" applyFont="1" applyFill="1" applyBorder="1" applyAlignment="1" applyProtection="1">
      <alignment horizontal="center" vertical="center" wrapText="1"/>
      <protection hidden="1"/>
    </xf>
    <xf numFmtId="0" fontId="1" fillId="10" borderId="5" xfId="0" applyFont="1" applyFill="1" applyBorder="1" applyAlignment="1" applyProtection="1">
      <alignment horizontal="center" vertical="center" wrapText="1"/>
      <protection hidden="1"/>
    </xf>
    <xf numFmtId="0" fontId="1" fillId="11" borderId="5" xfId="0" applyFont="1" applyFill="1" applyBorder="1" applyAlignment="1" applyProtection="1">
      <alignment horizontal="center" vertical="center" wrapText="1"/>
      <protection hidden="1"/>
    </xf>
    <xf numFmtId="0" fontId="4" fillId="11" borderId="5" xfId="0" applyFont="1" applyFill="1" applyBorder="1" applyAlignment="1" applyProtection="1">
      <alignment horizontal="center" vertical="center" wrapText="1"/>
      <protection hidden="1"/>
    </xf>
    <xf numFmtId="0" fontId="1" fillId="12" borderId="5" xfId="0" applyFont="1" applyFill="1" applyBorder="1" applyAlignment="1" applyProtection="1">
      <alignment horizontal="center" vertical="center" wrapText="1"/>
      <protection hidden="1"/>
    </xf>
    <xf numFmtId="0" fontId="1" fillId="13" borderId="5" xfId="0" applyFont="1" applyFill="1" applyBorder="1" applyAlignment="1" applyProtection="1">
      <alignment horizontal="center" vertical="center" wrapText="1"/>
      <protection hidden="1"/>
    </xf>
    <xf numFmtId="0" fontId="1" fillId="14" borderId="5" xfId="0" applyFont="1" applyFill="1" applyBorder="1" applyAlignment="1" applyProtection="1">
      <alignment horizontal="center" vertical="center"/>
      <protection hidden="1"/>
    </xf>
    <xf numFmtId="0" fontId="4" fillId="14" borderId="5" xfId="0" applyFont="1" applyFill="1" applyBorder="1" applyAlignment="1" applyProtection="1">
      <alignment horizontal="center" vertical="center"/>
      <protection hidden="1"/>
    </xf>
    <xf numFmtId="0" fontId="1" fillId="15" borderId="5" xfId="0" applyFont="1" applyFill="1" applyBorder="1" applyAlignment="1" applyProtection="1">
      <alignment horizontal="center" vertical="center" wrapText="1"/>
      <protection hidden="1"/>
    </xf>
    <xf numFmtId="0" fontId="4" fillId="15" borderId="5" xfId="0" applyFont="1" applyFill="1" applyBorder="1" applyAlignment="1" applyProtection="1">
      <alignment horizontal="center" vertical="center" wrapText="1"/>
      <protection hidden="1"/>
    </xf>
    <xf numFmtId="0" fontId="1" fillId="16" borderId="5" xfId="0" applyFont="1" applyFill="1" applyBorder="1" applyAlignment="1" applyProtection="1">
      <alignment horizontal="center" vertical="center" wrapText="1"/>
      <protection hidden="1"/>
    </xf>
    <xf numFmtId="0" fontId="4" fillId="16" borderId="5" xfId="0" applyFont="1" applyFill="1" applyBorder="1" applyAlignment="1" applyProtection="1">
      <alignment horizontal="center" vertical="center" wrapText="1"/>
      <protection hidden="1"/>
    </xf>
    <xf numFmtId="0" fontId="0" fillId="0" borderId="12" xfId="0" applyBorder="1" applyAlignment="1" applyProtection="1">
      <alignment horizontal="center"/>
      <protection hidden="1"/>
    </xf>
    <xf numFmtId="0" fontId="5" fillId="2" borderId="3" xfId="5" applyAlignment="1">
      <alignment horizontal="center"/>
      <protection locked="0"/>
    </xf>
    <xf numFmtId="0" fontId="20" fillId="0" borderId="1" xfId="0" applyFont="1" applyBorder="1" applyAlignment="1" applyProtection="1">
      <alignment horizontal="left" wrapText="1"/>
      <protection hidden="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2" fillId="0" borderId="12" xfId="0" applyFont="1" applyBorder="1" applyAlignment="1" applyProtection="1">
      <alignment horizontal="left" vertical="center" wrapText="1"/>
      <protection hidden="1"/>
    </xf>
    <xf numFmtId="0" fontId="2" fillId="0" borderId="20" xfId="0" applyFont="1" applyBorder="1" applyAlignment="1" applyProtection="1">
      <alignment horizontal="left" vertical="center" wrapText="1"/>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2"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0" xfId="0" applyFont="1" applyAlignment="1" applyProtection="1">
      <alignment horizontal="center"/>
      <protection hidden="1"/>
    </xf>
    <xf numFmtId="0" fontId="9" fillId="0" borderId="7" xfId="0" applyFont="1" applyBorder="1" applyAlignment="1" applyProtection="1">
      <alignment horizontal="center"/>
      <protection hidden="1"/>
    </xf>
    <xf numFmtId="165" fontId="0" fillId="0" borderId="46" xfId="0" applyNumberFormat="1" applyBorder="1" applyAlignment="1" applyProtection="1">
      <alignment horizontal="left"/>
      <protection hidden="1"/>
    </xf>
    <xf numFmtId="165" fontId="0" fillId="0" borderId="47" xfId="0" applyNumberFormat="1" applyBorder="1" applyAlignment="1" applyProtection="1">
      <alignment horizontal="left"/>
      <protection hidden="1"/>
    </xf>
    <xf numFmtId="165" fontId="0" fillId="0" borderId="48" xfId="0" applyNumberFormat="1" applyBorder="1" applyAlignment="1" applyProtection="1">
      <alignment horizontal="left"/>
      <protection hidden="1"/>
    </xf>
    <xf numFmtId="165" fontId="0" fillId="0" borderId="50" xfId="0" applyNumberFormat="1" applyBorder="1" applyAlignment="1" applyProtection="1">
      <alignment horizontal="left"/>
      <protection hidden="1"/>
    </xf>
    <xf numFmtId="165" fontId="0" fillId="0" borderId="38" xfId="0" applyNumberFormat="1" applyBorder="1" applyAlignment="1" applyProtection="1">
      <alignment horizontal="left"/>
      <protection hidden="1"/>
    </xf>
    <xf numFmtId="165" fontId="0" fillId="0" borderId="39"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61"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0" fontId="22" fillId="0" borderId="12" xfId="0" applyFont="1" applyBorder="1" applyAlignment="1">
      <alignment horizontal="center" vertical="center" wrapText="1"/>
    </xf>
    <xf numFmtId="0" fontId="0" fillId="0" borderId="12" xfId="0" applyBorder="1" applyAlignment="1">
      <alignment horizontal="center" vertical="center"/>
    </xf>
    <xf numFmtId="0" fontId="20" fillId="0" borderId="6" xfId="0" applyFont="1" applyBorder="1" applyAlignment="1">
      <alignment horizontal="left"/>
    </xf>
    <xf numFmtId="0" fontId="20" fillId="0" borderId="0" xfId="0" applyFont="1" applyAlignment="1">
      <alignment horizontal="left"/>
    </xf>
    <xf numFmtId="0" fontId="20" fillId="0" borderId="7" xfId="0" applyFont="1" applyBorder="1" applyAlignment="1">
      <alignment horizontal="left"/>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0" fillId="0" borderId="20" xfId="0" applyBorder="1" applyAlignment="1">
      <alignment horizontal="center" vertical="center"/>
    </xf>
    <xf numFmtId="0" fontId="23" fillId="0" borderId="19" xfId="0" applyFont="1" applyBorder="1" applyAlignment="1">
      <alignment horizontal="left" vertical="center" wrapText="1"/>
    </xf>
    <xf numFmtId="0" fontId="0" fillId="0" borderId="12" xfId="0" applyBorder="1" applyAlignment="1">
      <alignment horizontal="left" vertical="center"/>
    </xf>
    <xf numFmtId="0" fontId="5" fillId="5" borderId="3" xfId="1" applyFill="1" applyAlignment="1">
      <alignment horizontal="left" vertical="top" wrapText="1"/>
      <protection locked="0"/>
    </xf>
    <xf numFmtId="0" fontId="5" fillId="5" borderId="8" xfId="1" applyFill="1" applyBorder="1" applyAlignment="1">
      <alignment horizontal="left" vertical="top" wrapText="1"/>
      <protection locked="0"/>
    </xf>
    <xf numFmtId="0" fontId="23" fillId="0" borderId="41" xfId="0" applyFont="1" applyBorder="1" applyAlignment="1">
      <alignment horizontal="left" vertical="center" wrapText="1"/>
    </xf>
    <xf numFmtId="0" fontId="0" fillId="0" borderId="52" xfId="0" applyBorder="1" applyAlignment="1">
      <alignment horizontal="left" vertical="center"/>
    </xf>
    <xf numFmtId="0" fontId="5" fillId="5" borderId="33" xfId="1" applyFill="1" applyBorder="1" applyAlignment="1">
      <alignment horizontal="left" vertical="top" wrapText="1"/>
      <protection locked="0"/>
    </xf>
    <xf numFmtId="0" fontId="5" fillId="5" borderId="36" xfId="1" applyFill="1" applyBorder="1" applyAlignment="1">
      <alignment horizontal="left" vertical="top" wrapText="1"/>
      <protection locked="0"/>
    </xf>
    <xf numFmtId="0" fontId="0" fillId="0" borderId="52" xfId="0" applyBorder="1" applyAlignment="1">
      <alignment horizontal="left" vertical="center" wrapText="1"/>
    </xf>
    <xf numFmtId="0" fontId="20" fillId="0" borderId="51" xfId="0" applyFont="1" applyBorder="1" applyAlignment="1">
      <alignment horizontal="left"/>
    </xf>
    <xf numFmtId="0" fontId="20" fillId="0" borderId="34" xfId="0" applyFont="1" applyBorder="1" applyAlignment="1">
      <alignment horizontal="left"/>
    </xf>
    <xf numFmtId="0" fontId="20" fillId="0" borderId="35" xfId="0" applyFont="1" applyBorder="1" applyAlignment="1">
      <alignment horizontal="left"/>
    </xf>
    <xf numFmtId="0" fontId="1" fillId="0" borderId="41" xfId="0" applyFont="1" applyBorder="1" applyAlignment="1">
      <alignment horizontal="center" vertical="center"/>
    </xf>
    <xf numFmtId="0" fontId="1" fillId="0" borderId="52" xfId="0" applyFont="1" applyBorder="1" applyAlignment="1">
      <alignment horizontal="center" vertical="center"/>
    </xf>
    <xf numFmtId="0" fontId="0" fillId="0" borderId="0" xfId="0"/>
    <xf numFmtId="0" fontId="23" fillId="0" borderId="52" xfId="0" applyFont="1" applyBorder="1" applyAlignment="1">
      <alignment horizontal="left" vertical="center" wrapText="1"/>
    </xf>
    <xf numFmtId="0" fontId="19" fillId="0" borderId="21"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165" fontId="21" fillId="3" borderId="24" xfId="4" applyNumberFormat="1" applyBorder="1" applyAlignment="1" applyProtection="1">
      <alignment horizontal="center" vertical="top" wrapText="1"/>
      <protection hidden="1"/>
    </xf>
    <xf numFmtId="165" fontId="21" fillId="3" borderId="18" xfId="4" applyNumberFormat="1" applyAlignment="1" applyProtection="1">
      <alignment horizontal="center" vertical="top" wrapText="1"/>
      <protection hidden="1"/>
    </xf>
    <xf numFmtId="165" fontId="21" fillId="3" borderId="25"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5" fillId="5" borderId="55" xfId="1" applyFill="1" applyBorder="1" applyAlignment="1">
      <alignment horizontal="left" vertical="top" wrapText="1"/>
      <protection locked="0"/>
    </xf>
    <xf numFmtId="0" fontId="0" fillId="0" borderId="56" xfId="0" applyBorder="1" applyAlignment="1">
      <alignment horizontal="left" vertical="top" wrapText="1"/>
    </xf>
    <xf numFmtId="0" fontId="0" fillId="0" borderId="40" xfId="0" applyBorder="1" applyAlignment="1">
      <alignment horizontal="left" vertical="top" wrapText="1"/>
    </xf>
    <xf numFmtId="0" fontId="5" fillId="5" borderId="57" xfId="1" applyFill="1" applyBorder="1" applyAlignment="1">
      <alignment horizontal="left" vertical="top" wrapText="1"/>
      <protection locked="0"/>
    </xf>
    <xf numFmtId="0" fontId="0" fillId="0" borderId="58" xfId="0" applyBorder="1" applyAlignment="1">
      <alignment horizontal="left" vertical="top" wrapText="1"/>
    </xf>
    <xf numFmtId="0" fontId="5" fillId="5" borderId="62" xfId="1" applyFill="1" applyBorder="1" applyAlignment="1">
      <alignment horizontal="center" vertical="top" wrapText="1"/>
      <protection locked="0"/>
    </xf>
    <xf numFmtId="0" fontId="5" fillId="5" borderId="63" xfId="1" applyFill="1" applyBorder="1" applyAlignment="1">
      <alignment horizontal="center" vertical="top" wrapText="1"/>
      <protection locked="0"/>
    </xf>
    <xf numFmtId="0" fontId="5" fillId="5" borderId="64" xfId="1" applyFill="1" applyBorder="1" applyAlignment="1">
      <alignment horizontal="center" vertical="top" wrapText="1"/>
      <protection locked="0"/>
    </xf>
    <xf numFmtId="0" fontId="5" fillId="5" borderId="65" xfId="1" applyFill="1" applyBorder="1" applyAlignment="1">
      <alignment horizontal="center" vertical="top" wrapText="1"/>
      <protection locked="0"/>
    </xf>
    <xf numFmtId="0" fontId="5" fillId="5" borderId="0" xfId="1" applyFill="1" applyBorder="1" applyAlignment="1">
      <alignment horizontal="center" vertical="top" wrapText="1"/>
      <protection locked="0"/>
    </xf>
    <xf numFmtId="0" fontId="5" fillId="5" borderId="66" xfId="1" applyFill="1" applyBorder="1" applyAlignment="1">
      <alignment horizontal="center" vertical="top" wrapText="1"/>
      <protection locked="0"/>
    </xf>
    <xf numFmtId="0" fontId="5" fillId="5" borderId="67" xfId="1" applyFill="1" applyBorder="1" applyAlignment="1">
      <alignment horizontal="center" vertical="top" wrapText="1"/>
      <protection locked="0"/>
    </xf>
    <xf numFmtId="0" fontId="5" fillId="5" borderId="68" xfId="1" applyFill="1" applyBorder="1" applyAlignment="1">
      <alignment horizontal="center" vertical="top" wrapText="1"/>
      <protection locked="0"/>
    </xf>
    <xf numFmtId="0" fontId="5" fillId="5" borderId="69" xfId="1" applyFill="1" applyBorder="1" applyAlignment="1">
      <alignment horizontal="center" vertical="top" wrapText="1"/>
      <protection locked="0"/>
    </xf>
    <xf numFmtId="0" fontId="5" fillId="5" borderId="44" xfId="1" applyFill="1" applyBorder="1" applyAlignment="1">
      <alignment horizontal="left" wrapText="1"/>
      <protection locked="0"/>
    </xf>
    <xf numFmtId="0" fontId="5" fillId="5" borderId="42" xfId="1" applyFill="1" applyBorder="1" applyAlignment="1">
      <alignment horizontal="left" wrapText="1"/>
      <protection locked="0"/>
    </xf>
    <xf numFmtId="0" fontId="5" fillId="5" borderId="43" xfId="1" applyFill="1" applyBorder="1" applyAlignment="1">
      <alignment horizontal="left" wrapText="1"/>
      <protection locked="0"/>
    </xf>
    <xf numFmtId="0" fontId="5" fillId="5" borderId="54" xfId="1" applyFill="1" applyBorder="1" applyAlignment="1">
      <alignment horizontal="left" wrapText="1"/>
      <protection locked="0"/>
    </xf>
    <xf numFmtId="0" fontId="5" fillId="5" borderId="28" xfId="1" applyFill="1" applyBorder="1" applyAlignment="1">
      <alignment horizontal="left" wrapText="1"/>
      <protection locked="0"/>
    </xf>
    <xf numFmtId="0" fontId="5" fillId="5" borderId="27" xfId="1" applyFill="1" applyBorder="1" applyAlignment="1">
      <alignment horizontal="left" wrapText="1"/>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3" fillId="4" borderId="6" xfId="0" quotePrefix="1" applyFont="1" applyFill="1" applyBorder="1" applyAlignment="1">
      <alignment horizontal="left" vertical="top" wrapText="1"/>
    </xf>
    <xf numFmtId="0" fontId="13" fillId="4" borderId="0" xfId="0" applyFont="1" applyFill="1" applyAlignment="1">
      <alignment horizontal="left" vertical="top" wrapText="1"/>
    </xf>
    <xf numFmtId="0" fontId="13" fillId="4" borderId="7" xfId="0" applyFont="1" applyFill="1" applyBorder="1" applyAlignment="1">
      <alignment horizontal="left" vertical="top" wrapText="1"/>
    </xf>
    <xf numFmtId="0" fontId="24" fillId="4" borderId="13" xfId="3" quotePrefix="1" applyFont="1" applyFill="1" applyBorder="1" applyAlignment="1" applyProtection="1">
      <alignment horizontal="left" vertical="top" wrapText="1"/>
    </xf>
    <xf numFmtId="0" fontId="24" fillId="4" borderId="1" xfId="3" applyFont="1" applyFill="1" applyBorder="1" applyAlignment="1" applyProtection="1">
      <alignment horizontal="left" vertical="top" wrapText="1"/>
    </xf>
    <xf numFmtId="0" fontId="24" fillId="4" borderId="14" xfId="3" applyFont="1" applyFill="1" applyBorder="1" applyAlignment="1" applyProtection="1">
      <alignment horizontal="left" vertical="top" wrapText="1"/>
    </xf>
    <xf numFmtId="49" fontId="5" fillId="5" borderId="12" xfId="1" applyNumberFormat="1" applyFill="1" applyBorder="1" applyAlignment="1">
      <alignment horizontal="left"/>
      <protection locked="0"/>
    </xf>
    <xf numFmtId="49" fontId="5" fillId="5" borderId="20" xfId="1" applyNumberFormat="1" applyFill="1" applyBorder="1" applyAlignment="1">
      <alignment horizontal="left"/>
      <protection locked="0"/>
    </xf>
    <xf numFmtId="49" fontId="5" fillId="5" borderId="44" xfId="1" applyNumberFormat="1" applyFill="1" applyBorder="1" applyAlignment="1">
      <alignment horizontal="left"/>
      <protection locked="0"/>
    </xf>
    <xf numFmtId="49" fontId="5" fillId="5" borderId="42" xfId="1" applyNumberFormat="1" applyFill="1" applyBorder="1" applyAlignment="1">
      <alignment horizontal="left"/>
      <protection locked="0"/>
    </xf>
    <xf numFmtId="49" fontId="5" fillId="5" borderId="43" xfId="1" applyNumberFormat="1" applyFill="1" applyBorder="1" applyAlignment="1">
      <alignment horizontal="left"/>
      <protection locked="0"/>
    </xf>
    <xf numFmtId="0" fontId="0" fillId="0" borderId="44" xfId="0" applyBorder="1"/>
    <xf numFmtId="0" fontId="0" fillId="0" borderId="42" xfId="0" applyBorder="1"/>
    <xf numFmtId="0" fontId="0" fillId="0" borderId="43" xfId="0" applyBorder="1"/>
  </cellXfs>
  <cellStyles count="8">
    <cellStyle name="Calculation" xfId="2" builtinId="22" customBuiltin="1"/>
    <cellStyle name="Comma" xfId="6" builtinId="3"/>
    <cellStyle name="Hyperlink" xfId="3" builtinId="8"/>
    <cellStyle name="Input" xfId="1" builtinId="20" customBuiltin="1"/>
    <cellStyle name="Input 2" xfId="5" xr:uid="{00000000-0005-0000-0000-000004000000}"/>
    <cellStyle name="Normal" xfId="0" builtinId="0"/>
    <cellStyle name="Output" xfId="4" builtinId="21"/>
    <cellStyle name="Per cent" xfId="7" builtinId="5"/>
  </cellStyles>
  <dxfs count="0"/>
  <tableStyles count="0" defaultTableStyle="TableStyleMedium2" defaultPivotStyle="PivotStyleLight16"/>
  <colors>
    <mruColors>
      <color rgb="FFFFCC99"/>
      <color rgb="FFFFFFA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forms.office.com/e/vgS1qaj75G"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142875</xdr:colOff>
      <xdr:row>2</xdr:row>
      <xdr:rowOff>180975</xdr:rowOff>
    </xdr:from>
    <xdr:to>
      <xdr:col>15</xdr:col>
      <xdr:colOff>409211</xdr:colOff>
      <xdr:row>2</xdr:row>
      <xdr:rowOff>876213</xdr:rowOff>
    </xdr:to>
    <xdr:pic>
      <xdr:nvPicPr>
        <xdr:cNvPr id="2" name="Picture 1">
          <a:extLst>
            <a:ext uri="{FF2B5EF4-FFF2-40B4-BE49-F238E27FC236}">
              <a16:creationId xmlns:a16="http://schemas.microsoft.com/office/drawing/2014/main" id="{DA82F586-FB8F-45A2-A0CC-5BF49DBCEDCF}"/>
            </a:ext>
          </a:extLst>
        </xdr:cNvPr>
        <xdr:cNvPicPr>
          <a:picLocks noChangeAspect="1"/>
        </xdr:cNvPicPr>
      </xdr:nvPicPr>
      <xdr:blipFill>
        <a:blip xmlns:r="http://schemas.openxmlformats.org/officeDocument/2006/relationships" r:embed="rId1"/>
        <a:stretch>
          <a:fillRect/>
        </a:stretch>
      </xdr:blipFill>
      <xdr:spPr>
        <a:xfrm>
          <a:off x="11134725" y="561975"/>
          <a:ext cx="2914286" cy="6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1304498</xdr:colOff>
      <xdr:row>12</xdr:row>
      <xdr:rowOff>430699</xdr:rowOff>
    </xdr:from>
    <xdr:to>
      <xdr:col>1</xdr:col>
      <xdr:colOff>2869320</xdr:colOff>
      <xdr:row>12</xdr:row>
      <xdr:rowOff>784485</xdr:rowOff>
    </xdr:to>
    <xdr:sp macro="" textlink="">
      <xdr:nvSpPr>
        <xdr:cNvPr id="3" name="TextBox 2">
          <a:hlinkClick xmlns:r="http://schemas.openxmlformats.org/officeDocument/2006/relationships" r:id="rId1"/>
          <a:extLst>
            <a:ext uri="{FF2B5EF4-FFF2-40B4-BE49-F238E27FC236}">
              <a16:creationId xmlns:a16="http://schemas.microsoft.com/office/drawing/2014/main" id="{04836D37-22A4-4973-9936-94626C85A00A}"/>
            </a:ext>
          </a:extLst>
        </xdr:cNvPr>
        <xdr:cNvSpPr txBox="1"/>
      </xdr:nvSpPr>
      <xdr:spPr>
        <a:xfrm>
          <a:off x="3226063" y="3652634"/>
          <a:ext cx="156482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1" u="sng" kern="1200">
              <a:solidFill>
                <a:schemeClr val="tx2">
                  <a:lumMod val="60000"/>
                  <a:lumOff val="40000"/>
                </a:schemeClr>
              </a:solidFill>
            </a:rPr>
            <a:t>Microsoft Forms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L169"/>
  <sheetViews>
    <sheetView showGridLines="0" tabSelected="1" zoomScale="70" zoomScaleNormal="70" workbookViewId="0">
      <selection activeCell="A25" sqref="A25"/>
    </sheetView>
  </sheetViews>
  <sheetFormatPr defaultColWidth="9.140625" defaultRowHeight="15"/>
  <cols>
    <col min="1" max="1" width="58.85546875" style="4" customWidth="1"/>
    <col min="2" max="2" width="11" style="4" customWidth="1"/>
    <col min="3" max="3" width="10.85546875" style="4" customWidth="1"/>
    <col min="4" max="10" width="10.7109375" style="4" customWidth="1"/>
    <col min="11" max="11" width="9.140625" style="4"/>
    <col min="12" max="13" width="10.7109375" style="4" customWidth="1"/>
    <col min="14" max="30" width="9.140625" style="4"/>
    <col min="31" max="32" width="50.7109375" style="4" customWidth="1"/>
    <col min="33" max="16384" width="9.140625" style="4"/>
  </cols>
  <sheetData>
    <row r="1" spans="1:19" ht="15" customHeight="1">
      <c r="A1" s="133" t="str">
        <f>CONCATENATE("Pre-Mapping for the MSc programme in Technology Entrepreneurship									")</f>
        <v xml:space="preserve">Pre-Mapping for the MSc programme in Technology Entrepreneurship									</v>
      </c>
      <c r="B1" s="133"/>
      <c r="C1" s="133"/>
      <c r="D1" s="133"/>
      <c r="E1" s="133"/>
      <c r="F1" s="133"/>
      <c r="G1" s="133"/>
      <c r="H1" s="133"/>
      <c r="I1" s="133"/>
      <c r="J1" s="133"/>
      <c r="K1" s="133"/>
      <c r="L1" s="8"/>
    </row>
    <row r="2" spans="1:19" ht="15" customHeight="1">
      <c r="A2" s="133"/>
      <c r="B2" s="133"/>
      <c r="C2" s="133"/>
      <c r="D2" s="133"/>
      <c r="E2" s="133"/>
      <c r="F2" s="133"/>
      <c r="G2" s="133"/>
      <c r="H2" s="133"/>
      <c r="I2" s="133"/>
      <c r="J2" s="133"/>
      <c r="K2" s="133"/>
      <c r="L2" s="8"/>
    </row>
    <row r="3" spans="1:19" ht="84" customHeight="1">
      <c r="A3" s="134" t="s">
        <v>464</v>
      </c>
      <c r="B3" s="135"/>
      <c r="C3" s="135"/>
      <c r="D3" s="135"/>
      <c r="E3" s="135"/>
      <c r="F3" s="135"/>
      <c r="G3" s="135"/>
      <c r="H3" s="135"/>
      <c r="I3" s="135"/>
      <c r="J3" s="135"/>
      <c r="K3" s="135"/>
    </row>
    <row r="4" spans="1:19" ht="15.75">
      <c r="A4" s="128" t="s">
        <v>348</v>
      </c>
      <c r="B4" s="85"/>
      <c r="C4" s="85"/>
      <c r="D4" s="85"/>
      <c r="E4" s="85"/>
      <c r="F4" s="85"/>
      <c r="G4" s="85"/>
      <c r="H4" s="85"/>
      <c r="I4" s="85"/>
      <c r="J4" s="85"/>
      <c r="K4" s="85"/>
      <c r="L4" s="6"/>
      <c r="S4" s="52" t="s">
        <v>418</v>
      </c>
    </row>
    <row r="5" spans="1:19">
      <c r="A5" s="80" t="s">
        <v>261</v>
      </c>
      <c r="B5" s="136"/>
      <c r="C5" s="136"/>
      <c r="D5" s="136"/>
      <c r="E5" s="136"/>
      <c r="F5" s="136"/>
      <c r="G5" s="136"/>
      <c r="H5" s="136"/>
      <c r="I5" s="136"/>
      <c r="J5" s="136"/>
      <c r="K5" s="136"/>
      <c r="L5" s="84" t="s">
        <v>463</v>
      </c>
      <c r="S5" s="52" t="s">
        <v>419</v>
      </c>
    </row>
    <row r="6" spans="1:19">
      <c r="A6" s="79" t="s">
        <v>259</v>
      </c>
      <c r="B6" s="136"/>
      <c r="C6" s="136"/>
      <c r="D6" s="136"/>
      <c r="E6" s="136"/>
      <c r="F6" s="136"/>
      <c r="G6" s="136"/>
      <c r="H6" s="136"/>
      <c r="I6" s="136"/>
      <c r="J6" s="136"/>
      <c r="K6" s="136"/>
      <c r="L6" s="84" t="s">
        <v>462</v>
      </c>
      <c r="S6" s="52" t="s">
        <v>420</v>
      </c>
    </row>
    <row r="7" spans="1:19">
      <c r="A7" s="77" t="s">
        <v>260</v>
      </c>
      <c r="B7" s="136"/>
      <c r="C7" s="136"/>
      <c r="D7" s="136"/>
      <c r="E7" s="136"/>
      <c r="F7" s="136"/>
      <c r="G7" s="136"/>
      <c r="H7" s="136"/>
      <c r="I7" s="136"/>
      <c r="J7" s="136"/>
      <c r="K7" s="136"/>
      <c r="L7" s="84" t="s">
        <v>461</v>
      </c>
      <c r="S7" s="52" t="s">
        <v>421</v>
      </c>
    </row>
    <row r="8" spans="1:19">
      <c r="A8" s="74"/>
      <c r="B8" s="74"/>
      <c r="C8" s="74"/>
      <c r="D8" s="74"/>
      <c r="E8" s="74"/>
      <c r="F8" s="74"/>
      <c r="G8" s="74"/>
      <c r="H8" s="74"/>
      <c r="I8" s="74"/>
      <c r="J8" s="74"/>
      <c r="K8" s="74"/>
      <c r="S8" s="52" t="s">
        <v>422</v>
      </c>
    </row>
    <row r="9" spans="1:19">
      <c r="A9" s="83" t="s">
        <v>347</v>
      </c>
      <c r="B9" s="74"/>
      <c r="C9" s="74"/>
      <c r="D9" s="74"/>
      <c r="E9" s="74"/>
      <c r="F9" s="74"/>
      <c r="G9" s="74"/>
      <c r="H9" s="74"/>
      <c r="I9" s="74"/>
      <c r="J9" s="74"/>
      <c r="K9" s="74"/>
    </row>
    <row r="10" spans="1:19">
      <c r="A10" s="82" t="s">
        <v>254</v>
      </c>
      <c r="B10" s="136"/>
      <c r="C10" s="136"/>
      <c r="D10" s="136"/>
      <c r="E10" s="136"/>
      <c r="F10" s="136"/>
      <c r="G10" s="136"/>
      <c r="H10" s="136"/>
      <c r="I10" s="136"/>
      <c r="J10" s="136"/>
      <c r="K10" s="136"/>
      <c r="L10" s="2" t="s">
        <v>460</v>
      </c>
    </row>
    <row r="11" spans="1:19">
      <c r="A11" s="14" t="s">
        <v>423</v>
      </c>
      <c r="B11" s="136"/>
      <c r="C11" s="136"/>
      <c r="D11" s="136"/>
      <c r="E11" s="136"/>
      <c r="F11" s="136"/>
      <c r="G11" s="136"/>
      <c r="H11" s="136"/>
      <c r="I11" s="136"/>
      <c r="J11" s="136"/>
      <c r="K11" s="136"/>
      <c r="L11" s="2"/>
    </row>
    <row r="12" spans="1:19">
      <c r="A12" s="12" t="s">
        <v>262</v>
      </c>
      <c r="B12" s="40"/>
      <c r="C12" s="137" t="s">
        <v>459</v>
      </c>
      <c r="D12" s="138"/>
      <c r="E12" s="138"/>
      <c r="F12" s="138"/>
      <c r="G12" s="138"/>
      <c r="H12" s="138"/>
      <c r="I12" s="138"/>
      <c r="J12" s="138"/>
      <c r="K12" s="138"/>
    </row>
    <row r="13" spans="1:19">
      <c r="A13" s="13" t="s">
        <v>258</v>
      </c>
      <c r="B13" s="81"/>
      <c r="C13" s="131" t="s">
        <v>458</v>
      </c>
      <c r="D13" s="132"/>
      <c r="E13" s="132"/>
      <c r="F13" s="132"/>
      <c r="G13" s="132"/>
      <c r="H13" s="132"/>
      <c r="I13" s="132"/>
      <c r="J13" s="132"/>
      <c r="K13" s="132"/>
    </row>
    <row r="14" spans="1:19">
      <c r="A14" s="74"/>
      <c r="B14" s="74"/>
      <c r="C14" s="74"/>
      <c r="D14" s="74"/>
      <c r="E14" s="74"/>
      <c r="F14" s="74"/>
      <c r="G14" s="74"/>
      <c r="H14" s="74"/>
      <c r="I14" s="74"/>
      <c r="J14" s="74"/>
      <c r="K14" s="74"/>
    </row>
    <row r="15" spans="1:19">
      <c r="A15" s="83" t="s">
        <v>346</v>
      </c>
      <c r="B15" s="74"/>
      <c r="C15" s="74"/>
      <c r="D15" s="74"/>
      <c r="E15" s="74"/>
      <c r="F15" s="74"/>
      <c r="G15" s="74"/>
      <c r="H15" s="74"/>
      <c r="I15" s="74"/>
      <c r="J15" s="74"/>
      <c r="K15" s="74"/>
    </row>
    <row r="16" spans="1:19">
      <c r="A16" s="80" t="s">
        <v>255</v>
      </c>
      <c r="B16" s="40"/>
      <c r="C16" s="131" t="s">
        <v>457</v>
      </c>
      <c r="D16" s="132"/>
      <c r="E16" s="132"/>
      <c r="F16" s="132"/>
      <c r="G16" s="132"/>
      <c r="H16" s="132"/>
      <c r="I16" s="129" t="s">
        <v>349</v>
      </c>
      <c r="J16" s="130"/>
      <c r="K16" s="76" t="str">
        <f>IFERROR(SUMPRODUCT(B25:B123,C25:C123)/SUM(B25:B123)," ")</f>
        <v xml:space="preserve"> </v>
      </c>
      <c r="L16" s="7" t="s">
        <v>342</v>
      </c>
    </row>
    <row r="17" spans="1:38">
      <c r="A17" s="79" t="s">
        <v>256</v>
      </c>
      <c r="B17" s="78"/>
      <c r="C17" s="131" t="s">
        <v>456</v>
      </c>
      <c r="D17" s="132"/>
      <c r="E17" s="132"/>
      <c r="F17" s="132"/>
      <c r="G17" s="132"/>
      <c r="H17" s="132"/>
      <c r="I17" s="129"/>
      <c r="J17" s="129"/>
      <c r="K17" s="127"/>
      <c r="L17" s="7" t="s">
        <v>343</v>
      </c>
    </row>
    <row r="18" spans="1:38">
      <c r="A18" s="77" t="s">
        <v>257</v>
      </c>
      <c r="B18" s="40"/>
      <c r="C18" s="131" t="s">
        <v>455</v>
      </c>
      <c r="D18" s="132"/>
      <c r="E18" s="132"/>
      <c r="F18" s="132"/>
      <c r="G18" s="132"/>
      <c r="H18" s="132"/>
      <c r="I18" s="129" t="s">
        <v>454</v>
      </c>
      <c r="J18" s="130"/>
      <c r="K18" s="76" t="str">
        <f>IFERROR(SUMPRODUCT(D23:AC23,D24:AC24)/(SUM(D23:AC23))," ")</f>
        <v xml:space="preserve"> </v>
      </c>
      <c r="L18" s="7" t="s">
        <v>344</v>
      </c>
    </row>
    <row r="19" spans="1:38" ht="15.75" thickBot="1">
      <c r="A19" s="75"/>
      <c r="B19" s="74"/>
      <c r="C19" s="126"/>
      <c r="D19" s="74"/>
      <c r="E19" s="74"/>
      <c r="F19" s="75"/>
      <c r="G19" s="75"/>
      <c r="H19" s="125"/>
      <c r="I19" s="74"/>
      <c r="J19" s="74"/>
      <c r="K19" s="74"/>
    </row>
    <row r="20" spans="1:38" ht="15.75" thickBot="1">
      <c r="A20" s="83" t="s">
        <v>345</v>
      </c>
      <c r="D20" s="145" t="s">
        <v>470</v>
      </c>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7"/>
    </row>
    <row r="21" spans="1:38" ht="44.25" customHeight="1">
      <c r="A21" s="1"/>
      <c r="C21" s="5"/>
      <c r="D21" s="62" t="s">
        <v>447</v>
      </c>
      <c r="E21" s="148" t="s">
        <v>448</v>
      </c>
      <c r="F21" s="148"/>
      <c r="G21" s="148"/>
      <c r="H21" s="149" t="s">
        <v>449</v>
      </c>
      <c r="I21" s="149"/>
      <c r="J21" s="150" t="s">
        <v>450</v>
      </c>
      <c r="K21" s="150"/>
      <c r="L21" s="151" t="s">
        <v>451</v>
      </c>
      <c r="M21" s="152"/>
      <c r="N21" s="66" t="s">
        <v>452</v>
      </c>
      <c r="O21" s="153" t="s">
        <v>395</v>
      </c>
      <c r="P21" s="153"/>
      <c r="Q21" s="154" t="s">
        <v>402</v>
      </c>
      <c r="R21" s="154"/>
      <c r="S21" s="154"/>
      <c r="T21" s="154"/>
      <c r="U21" s="155" t="s">
        <v>446</v>
      </c>
      <c r="V21" s="156"/>
      <c r="W21" s="156"/>
      <c r="X21" s="157" t="s">
        <v>407</v>
      </c>
      <c r="Y21" s="158"/>
      <c r="Z21" s="158"/>
      <c r="AA21" s="159" t="s">
        <v>411</v>
      </c>
      <c r="AB21" s="160"/>
      <c r="AC21" s="160"/>
      <c r="AD21" s="72"/>
    </row>
    <row r="22" spans="1:38" ht="252.75" customHeight="1" thickBot="1">
      <c r="A22" s="86" t="s">
        <v>465</v>
      </c>
      <c r="B22" s="123" t="s">
        <v>466</v>
      </c>
      <c r="C22" s="124" t="s">
        <v>467</v>
      </c>
      <c r="D22" s="59" t="s">
        <v>379</v>
      </c>
      <c r="E22" s="60" t="s">
        <v>382</v>
      </c>
      <c r="F22" s="60" t="s">
        <v>383</v>
      </c>
      <c r="G22" s="60" t="s">
        <v>384</v>
      </c>
      <c r="H22" s="61" t="s">
        <v>386</v>
      </c>
      <c r="I22" s="61" t="s">
        <v>387</v>
      </c>
      <c r="J22" s="63" t="s">
        <v>389</v>
      </c>
      <c r="K22" s="63" t="s">
        <v>390</v>
      </c>
      <c r="L22" s="64" t="s">
        <v>392</v>
      </c>
      <c r="M22" s="64" t="s">
        <v>393</v>
      </c>
      <c r="N22" s="65" t="s">
        <v>394</v>
      </c>
      <c r="O22" s="67" t="s">
        <v>396</v>
      </c>
      <c r="P22" s="67" t="s">
        <v>397</v>
      </c>
      <c r="Q22" s="68" t="s">
        <v>399</v>
      </c>
      <c r="R22" s="68" t="s">
        <v>398</v>
      </c>
      <c r="S22" s="68" t="s">
        <v>400</v>
      </c>
      <c r="T22" s="68" t="s">
        <v>401</v>
      </c>
      <c r="U22" s="69" t="s">
        <v>404</v>
      </c>
      <c r="V22" s="69" t="s">
        <v>405</v>
      </c>
      <c r="W22" s="69" t="s">
        <v>406</v>
      </c>
      <c r="X22" s="70" t="s">
        <v>408</v>
      </c>
      <c r="Y22" s="70" t="s">
        <v>409</v>
      </c>
      <c r="Z22" s="70" t="s">
        <v>410</v>
      </c>
      <c r="AA22" s="71" t="s">
        <v>412</v>
      </c>
      <c r="AB22" s="71" t="s">
        <v>413</v>
      </c>
      <c r="AC22" s="71" t="s">
        <v>414</v>
      </c>
      <c r="AD22" s="73" t="s">
        <v>422</v>
      </c>
      <c r="AE22" s="37"/>
    </row>
    <row r="23" spans="1:38" ht="15.75" thickBot="1">
      <c r="A23" s="87" t="s">
        <v>468</v>
      </c>
      <c r="B23" s="121">
        <f>SUM(B25:B123,B125:B144)</f>
        <v>0</v>
      </c>
      <c r="C23" s="5"/>
      <c r="D23" s="117">
        <f>IFERROR(SUMPRODUCT($B$25:$B$144,D$25:D$144)/100,"")</f>
        <v>0</v>
      </c>
      <c r="E23" s="117">
        <f>IFERROR(SUMPRODUCT($B$25:$B$144,E$25:E$144)/100,"")</f>
        <v>0</v>
      </c>
      <c r="F23" s="117">
        <f t="shared" ref="F23:AC23" si="0">IFERROR(SUMPRODUCT($B$25:$B$144,F$25:F$144)/100,"")</f>
        <v>0</v>
      </c>
      <c r="G23" s="117">
        <f t="shared" si="0"/>
        <v>0</v>
      </c>
      <c r="H23" s="117">
        <f t="shared" si="0"/>
        <v>0</v>
      </c>
      <c r="I23" s="117">
        <f t="shared" si="0"/>
        <v>0</v>
      </c>
      <c r="J23" s="117">
        <f t="shared" si="0"/>
        <v>0</v>
      </c>
      <c r="K23" s="117">
        <f t="shared" si="0"/>
        <v>0</v>
      </c>
      <c r="L23" s="117">
        <f t="shared" si="0"/>
        <v>0</v>
      </c>
      <c r="M23" s="117">
        <f t="shared" si="0"/>
        <v>0</v>
      </c>
      <c r="N23" s="117">
        <f t="shared" si="0"/>
        <v>0</v>
      </c>
      <c r="O23" s="117">
        <f t="shared" si="0"/>
        <v>0</v>
      </c>
      <c r="P23" s="117">
        <f t="shared" si="0"/>
        <v>0</v>
      </c>
      <c r="Q23" s="117">
        <f t="shared" si="0"/>
        <v>0</v>
      </c>
      <c r="R23" s="117">
        <f t="shared" si="0"/>
        <v>0</v>
      </c>
      <c r="S23" s="117">
        <f t="shared" si="0"/>
        <v>0</v>
      </c>
      <c r="T23" s="117">
        <f t="shared" si="0"/>
        <v>0</v>
      </c>
      <c r="U23" s="117">
        <f t="shared" si="0"/>
        <v>0</v>
      </c>
      <c r="V23" s="117">
        <f t="shared" si="0"/>
        <v>0</v>
      </c>
      <c r="W23" s="117">
        <f t="shared" si="0"/>
        <v>0</v>
      </c>
      <c r="X23" s="117">
        <f t="shared" si="0"/>
        <v>0</v>
      </c>
      <c r="Y23" s="117">
        <f t="shared" si="0"/>
        <v>0</v>
      </c>
      <c r="Z23" s="117">
        <f t="shared" si="0"/>
        <v>0</v>
      </c>
      <c r="AA23" s="117">
        <f t="shared" si="0"/>
        <v>0</v>
      </c>
      <c r="AB23" s="117">
        <f t="shared" si="0"/>
        <v>0</v>
      </c>
      <c r="AC23" s="117">
        <f t="shared" si="0"/>
        <v>0</v>
      </c>
      <c r="AD23" s="119" t="str">
        <f>IFERROR((B23-SUM(D23:AC23))/B23,"")</f>
        <v/>
      </c>
      <c r="AG23"/>
      <c r="AH23"/>
      <c r="AI23"/>
      <c r="AJ23"/>
      <c r="AK23"/>
      <c r="AL23"/>
    </row>
    <row r="24" spans="1:38" ht="31.5" customHeight="1" thickBot="1">
      <c r="A24" s="88" t="s">
        <v>469</v>
      </c>
      <c r="B24" s="122"/>
      <c r="C24" s="120">
        <f>IFERROR(AVERAGE(C25:C123),)</f>
        <v>0</v>
      </c>
      <c r="D24" s="116">
        <f t="shared" ref="D24:G24" si="1">IFERROR(SUMPRODUCT($B$25:$B$123,$C$25:$C$123,D25:D123)/SUMPRODUCT($B$25:$B$123,D25:D123),)</f>
        <v>0</v>
      </c>
      <c r="E24" s="116">
        <f t="shared" si="1"/>
        <v>0</v>
      </c>
      <c r="F24" s="116">
        <f t="shared" si="1"/>
        <v>0</v>
      </c>
      <c r="G24" s="116">
        <f t="shared" si="1"/>
        <v>0</v>
      </c>
      <c r="H24" s="116">
        <f>IFERROR(SUMPRODUCT($B$25:$B$123,$C$25:$C$123,H25:H123)/SUMPRODUCT($B$25:$B$123,H25:H123),)</f>
        <v>0</v>
      </c>
      <c r="I24" s="116">
        <f t="shared" ref="I24" si="2">IFERROR(SUMPRODUCT($B$25:$B$123,$C$25:$C$123,I25:I123)/SUMPRODUCT($B$25:$B$123,I25:I123),)</f>
        <v>0</v>
      </c>
      <c r="J24" s="116">
        <f t="shared" ref="J24" si="3">IFERROR(SUMPRODUCT($B$25:$B$123,$C$25:$C$123,J25:J123)/SUMPRODUCT($B$25:$B$123,J25:J123),)</f>
        <v>0</v>
      </c>
      <c r="K24" s="116">
        <f t="shared" ref="K24" si="4">IFERROR(SUMPRODUCT($B$25:$B$123,$C$25:$C$123,K25:K123)/SUMPRODUCT($B$25:$B$123,K25:K123),)</f>
        <v>0</v>
      </c>
      <c r="L24" s="116">
        <f t="shared" ref="L24:M24" si="5">IFERROR(SUMPRODUCT($B$25:$B$123,$C$25:$C$123,L25:L123)/SUMPRODUCT($B$25:$B$123,L25:L123),)</f>
        <v>0</v>
      </c>
      <c r="M24" s="116">
        <f t="shared" si="5"/>
        <v>0</v>
      </c>
      <c r="N24" s="116">
        <f t="shared" ref="N24" si="6">IFERROR(SUMPRODUCT($B$25:$B$123,$C$25:$C$123,N25:N123)/SUMPRODUCT($B$25:$B$123,N25:N123),)</f>
        <v>0</v>
      </c>
      <c r="O24" s="116">
        <f t="shared" ref="O24" si="7">IFERROR(SUMPRODUCT($B$25:$B$123,$C$25:$C$123,O25:O123)/SUMPRODUCT($B$25:$B$123,O25:O123),)</f>
        <v>0</v>
      </c>
      <c r="P24" s="116">
        <f t="shared" ref="P24" si="8">IFERROR(SUMPRODUCT($B$25:$B$123,$C$25:$C$123,P25:P123)/SUMPRODUCT($B$25:$B$123,P25:P123),)</f>
        <v>0</v>
      </c>
      <c r="Q24" s="116">
        <f t="shared" ref="Q24:R24" si="9">IFERROR(SUMPRODUCT($B$25:$B$123,$C$25:$C$123,Q25:Q123)/SUMPRODUCT($B$25:$B$123,Q25:Q123),)</f>
        <v>0</v>
      </c>
      <c r="R24" s="116">
        <f t="shared" si="9"/>
        <v>0</v>
      </c>
      <c r="S24" s="116">
        <f t="shared" ref="S24" si="10">IFERROR(SUMPRODUCT($B$25:$B$123,$C$25:$C$123,S25:S123)/SUMPRODUCT($B$25:$B$123,S25:S123),)</f>
        <v>0</v>
      </c>
      <c r="T24" s="116">
        <f t="shared" ref="T24" si="11">IFERROR(SUMPRODUCT($B$25:$B$123,$C$25:$C$123,T25:T123)/SUMPRODUCT($B$25:$B$123,T25:T123),)</f>
        <v>0</v>
      </c>
      <c r="U24" s="116">
        <f t="shared" ref="U24" si="12">IFERROR(SUMPRODUCT($B$25:$B$123,$C$25:$C$123,U25:U123)/SUMPRODUCT($B$25:$B$123,U25:U123),)</f>
        <v>0</v>
      </c>
      <c r="V24" s="116">
        <f t="shared" ref="V24:W24" si="13">IFERROR(SUMPRODUCT($B$25:$B$123,$C$25:$C$123,V25:V123)/SUMPRODUCT($B$25:$B$123,V25:V123),)</f>
        <v>0</v>
      </c>
      <c r="W24" s="116">
        <f t="shared" si="13"/>
        <v>0</v>
      </c>
      <c r="X24" s="116">
        <f t="shared" ref="X24" si="14">IFERROR(SUMPRODUCT($B$25:$B$123,$C$25:$C$123,X25:X123)/SUMPRODUCT($B$25:$B$123,X25:X123),)</f>
        <v>0</v>
      </c>
      <c r="Y24" s="116">
        <f t="shared" ref="Y24" si="15">IFERROR(SUMPRODUCT($B$25:$B$123,$C$25:$C$123,Y25:Y123)/SUMPRODUCT($B$25:$B$123,Y25:Y123),)</f>
        <v>0</v>
      </c>
      <c r="Z24" s="116">
        <f t="shared" ref="Z24" si="16">IFERROR(SUMPRODUCT($B$25:$B$123,$C$25:$C$123,Z25:Z123)/SUMPRODUCT($B$25:$B$123,Z25:Z123),)</f>
        <v>0</v>
      </c>
      <c r="AA24" s="116">
        <f t="shared" ref="AA24:AB24" si="17">IFERROR(SUMPRODUCT($B$25:$B$123,$C$25:$C$123,AA25:AA123)/SUMPRODUCT($B$25:$B$123,AA25:AA123),)</f>
        <v>0</v>
      </c>
      <c r="AB24" s="116">
        <f t="shared" si="17"/>
        <v>0</v>
      </c>
      <c r="AC24" s="116">
        <f t="shared" ref="AC24" si="18">IFERROR(SUMPRODUCT($B$25:$B$123,$C$25:$C$123,AC25:AC123)/SUMPRODUCT($B$25:$B$123,AC25:AC123),)</f>
        <v>0</v>
      </c>
      <c r="AD24" s="118">
        <f>IFERROR(SUMPRODUCT($B$25:$B$123,$C$25:$C$123,AD25:AD123)/SUMPRODUCT($B$25:$B$123,AD25:AD123),0)</f>
        <v>0</v>
      </c>
      <c r="AE24" s="38" t="s">
        <v>424</v>
      </c>
      <c r="AF24" s="39" t="s">
        <v>425</v>
      </c>
      <c r="AG24"/>
      <c r="AH24"/>
      <c r="AI24"/>
      <c r="AJ24"/>
      <c r="AK24"/>
      <c r="AL24"/>
    </row>
    <row r="25" spans="1:38">
      <c r="A25" s="40" t="s">
        <v>253</v>
      </c>
      <c r="B25" s="89"/>
      <c r="C25" s="112"/>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5" t="str">
        <f>IF(ISBLANK(B25)," ",100-SUM(D25:AC25))</f>
        <v xml:space="preserve"> </v>
      </c>
      <c r="AE25" s="42"/>
      <c r="AF25" s="42"/>
      <c r="AG25"/>
      <c r="AH25"/>
      <c r="AI25"/>
      <c r="AJ25"/>
      <c r="AK25"/>
      <c r="AL25"/>
    </row>
    <row r="26" spans="1:38" ht="14.45" customHeight="1">
      <c r="A26" s="40" t="s">
        <v>263</v>
      </c>
      <c r="B26" s="40"/>
      <c r="C26" s="58"/>
      <c r="D26" s="56"/>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1" t="str">
        <f t="shared" ref="AD26:AD89" si="19">IF(ISBLANK(B26)," ",100-SUM(D26:AC26))</f>
        <v xml:space="preserve"> </v>
      </c>
      <c r="AE26" s="42"/>
      <c r="AF26" s="42"/>
      <c r="AG26"/>
      <c r="AH26"/>
      <c r="AI26"/>
      <c r="AJ26"/>
      <c r="AK26"/>
      <c r="AL26"/>
    </row>
    <row r="27" spans="1:38">
      <c r="A27" s="40" t="s">
        <v>264</v>
      </c>
      <c r="B27" s="40"/>
      <c r="C27" s="58"/>
      <c r="D27" s="56"/>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1" t="str">
        <f t="shared" si="19"/>
        <v xml:space="preserve"> </v>
      </c>
      <c r="AE27" s="42"/>
      <c r="AF27" s="42"/>
      <c r="AG27"/>
      <c r="AH27"/>
      <c r="AI27"/>
      <c r="AJ27"/>
      <c r="AK27"/>
      <c r="AL27"/>
    </row>
    <row r="28" spans="1:38">
      <c r="A28" s="40" t="s">
        <v>265</v>
      </c>
      <c r="B28" s="40"/>
      <c r="C28" s="58"/>
      <c r="D28" s="56"/>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1" t="str">
        <f t="shared" si="19"/>
        <v xml:space="preserve"> </v>
      </c>
      <c r="AE28" s="42"/>
      <c r="AF28" s="42"/>
      <c r="AG28"/>
      <c r="AH28"/>
      <c r="AI28"/>
      <c r="AJ28"/>
      <c r="AK28"/>
      <c r="AL28"/>
    </row>
    <row r="29" spans="1:38">
      <c r="A29" s="40" t="s">
        <v>266</v>
      </c>
      <c r="B29" s="40"/>
      <c r="C29" s="58"/>
      <c r="D29" s="56"/>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1" t="str">
        <f t="shared" si="19"/>
        <v xml:space="preserve"> </v>
      </c>
      <c r="AE29" s="42"/>
      <c r="AF29" s="42"/>
      <c r="AG29"/>
      <c r="AH29"/>
      <c r="AI29"/>
      <c r="AJ29"/>
      <c r="AK29"/>
      <c r="AL29"/>
    </row>
    <row r="30" spans="1:38">
      <c r="A30" s="40" t="s">
        <v>267</v>
      </c>
      <c r="B30" s="40"/>
      <c r="C30" s="58"/>
      <c r="D30" s="56"/>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1" t="str">
        <f t="shared" si="19"/>
        <v xml:space="preserve"> </v>
      </c>
      <c r="AE30" s="42"/>
      <c r="AF30" s="42"/>
      <c r="AG30"/>
      <c r="AH30"/>
      <c r="AI30"/>
      <c r="AJ30"/>
      <c r="AK30"/>
      <c r="AL30"/>
    </row>
    <row r="31" spans="1:38">
      <c r="A31" s="40" t="s">
        <v>268</v>
      </c>
      <c r="B31" s="40"/>
      <c r="C31" s="58"/>
      <c r="D31" s="56"/>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1" t="str">
        <f t="shared" si="19"/>
        <v xml:space="preserve"> </v>
      </c>
      <c r="AE31" s="42"/>
      <c r="AF31" s="42"/>
      <c r="AG31"/>
      <c r="AH31"/>
      <c r="AI31"/>
      <c r="AJ31"/>
      <c r="AK31"/>
      <c r="AL31"/>
    </row>
    <row r="32" spans="1:38">
      <c r="A32" s="40" t="s">
        <v>269</v>
      </c>
      <c r="B32" s="40"/>
      <c r="C32" s="58"/>
      <c r="D32" s="56"/>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1" t="str">
        <f t="shared" si="19"/>
        <v xml:space="preserve"> </v>
      </c>
      <c r="AE32" s="42"/>
      <c r="AF32" s="42"/>
      <c r="AG32"/>
      <c r="AH32"/>
      <c r="AI32"/>
      <c r="AJ32"/>
      <c r="AK32"/>
      <c r="AL32"/>
    </row>
    <row r="33" spans="1:38">
      <c r="A33" s="40" t="s">
        <v>270</v>
      </c>
      <c r="B33" s="40"/>
      <c r="C33" s="58"/>
      <c r="D33" s="56"/>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1" t="str">
        <f t="shared" si="19"/>
        <v xml:space="preserve"> </v>
      </c>
      <c r="AE33" s="42"/>
      <c r="AF33" s="42"/>
      <c r="AG33"/>
      <c r="AH33"/>
      <c r="AI33"/>
      <c r="AJ33"/>
      <c r="AK33"/>
      <c r="AL33"/>
    </row>
    <row r="34" spans="1:38">
      <c r="A34" s="40" t="s">
        <v>271</v>
      </c>
      <c r="B34" s="40"/>
      <c r="C34" s="58"/>
      <c r="D34" s="56"/>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1" t="str">
        <f t="shared" si="19"/>
        <v xml:space="preserve"> </v>
      </c>
      <c r="AE34" s="42"/>
      <c r="AF34" s="42"/>
      <c r="AG34"/>
      <c r="AH34"/>
      <c r="AI34"/>
      <c r="AJ34"/>
      <c r="AK34"/>
      <c r="AL34"/>
    </row>
    <row r="35" spans="1:38">
      <c r="A35" s="40" t="s">
        <v>272</v>
      </c>
      <c r="B35" s="40"/>
      <c r="C35" s="58"/>
      <c r="D35" s="56"/>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1" t="str">
        <f t="shared" si="19"/>
        <v xml:space="preserve"> </v>
      </c>
      <c r="AE35" s="42"/>
      <c r="AF35" s="42"/>
      <c r="AG35"/>
      <c r="AH35"/>
      <c r="AI35"/>
      <c r="AJ35"/>
      <c r="AK35"/>
      <c r="AL35"/>
    </row>
    <row r="36" spans="1:38">
      <c r="A36" s="40" t="s">
        <v>273</v>
      </c>
      <c r="B36" s="40"/>
      <c r="C36" s="58"/>
      <c r="D36" s="56"/>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1" t="str">
        <f t="shared" si="19"/>
        <v xml:space="preserve"> </v>
      </c>
      <c r="AE36" s="42"/>
      <c r="AF36" s="42"/>
      <c r="AG36"/>
      <c r="AH36"/>
      <c r="AI36"/>
      <c r="AJ36"/>
      <c r="AK36"/>
      <c r="AL36"/>
    </row>
    <row r="37" spans="1:38">
      <c r="A37" s="40" t="s">
        <v>274</v>
      </c>
      <c r="B37" s="40"/>
      <c r="C37" s="58"/>
      <c r="D37" s="56"/>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1" t="str">
        <f t="shared" si="19"/>
        <v xml:space="preserve"> </v>
      </c>
      <c r="AE37" s="42"/>
      <c r="AF37" s="42"/>
      <c r="AG37"/>
      <c r="AH37"/>
      <c r="AI37"/>
      <c r="AJ37"/>
      <c r="AK37"/>
      <c r="AL37"/>
    </row>
    <row r="38" spans="1:38">
      <c r="A38" s="40" t="s">
        <v>275</v>
      </c>
      <c r="B38" s="40"/>
      <c r="C38" s="58"/>
      <c r="D38" s="56"/>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1" t="str">
        <f t="shared" si="19"/>
        <v xml:space="preserve"> </v>
      </c>
      <c r="AE38" s="42"/>
      <c r="AF38" s="42"/>
      <c r="AG38"/>
      <c r="AH38"/>
      <c r="AI38"/>
      <c r="AJ38"/>
      <c r="AK38"/>
      <c r="AL38"/>
    </row>
    <row r="39" spans="1:38">
      <c r="A39" s="40" t="s">
        <v>276</v>
      </c>
      <c r="B39" s="40"/>
      <c r="C39" s="58"/>
      <c r="D39" s="56"/>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1" t="str">
        <f t="shared" si="19"/>
        <v xml:space="preserve"> </v>
      </c>
      <c r="AE39" s="42"/>
      <c r="AF39" s="42"/>
      <c r="AG39"/>
      <c r="AH39"/>
      <c r="AI39"/>
      <c r="AJ39"/>
      <c r="AK39"/>
      <c r="AL39"/>
    </row>
    <row r="40" spans="1:38">
      <c r="A40" s="40" t="s">
        <v>277</v>
      </c>
      <c r="B40" s="40"/>
      <c r="C40" s="58"/>
      <c r="D40" s="56"/>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1" t="str">
        <f t="shared" si="19"/>
        <v xml:space="preserve"> </v>
      </c>
      <c r="AE40" s="42"/>
      <c r="AF40" s="42"/>
      <c r="AG40"/>
      <c r="AH40"/>
      <c r="AI40"/>
      <c r="AJ40"/>
      <c r="AK40"/>
      <c r="AL40"/>
    </row>
    <row r="41" spans="1:38">
      <c r="A41" s="40" t="s">
        <v>278</v>
      </c>
      <c r="B41" s="40"/>
      <c r="C41" s="58"/>
      <c r="D41" s="56"/>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1" t="str">
        <f t="shared" si="19"/>
        <v xml:space="preserve"> </v>
      </c>
      <c r="AE41" s="42"/>
      <c r="AF41" s="42"/>
      <c r="AG41"/>
      <c r="AH41"/>
      <c r="AI41"/>
      <c r="AJ41"/>
      <c r="AK41"/>
      <c r="AL41"/>
    </row>
    <row r="42" spans="1:38">
      <c r="A42" s="40" t="s">
        <v>279</v>
      </c>
      <c r="B42" s="40"/>
      <c r="C42" s="58"/>
      <c r="D42" s="56"/>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1" t="str">
        <f t="shared" si="19"/>
        <v xml:space="preserve"> </v>
      </c>
      <c r="AE42" s="42"/>
      <c r="AF42" s="42"/>
      <c r="AG42"/>
      <c r="AH42"/>
      <c r="AI42"/>
      <c r="AJ42"/>
      <c r="AK42"/>
      <c r="AL42"/>
    </row>
    <row r="43" spans="1:38">
      <c r="A43" s="40" t="s">
        <v>280</v>
      </c>
      <c r="B43" s="40"/>
      <c r="C43" s="58"/>
      <c r="D43" s="56"/>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1" t="str">
        <f t="shared" si="19"/>
        <v xml:space="preserve"> </v>
      </c>
      <c r="AE43" s="42"/>
      <c r="AF43" s="42"/>
      <c r="AG43"/>
      <c r="AH43"/>
      <c r="AI43"/>
      <c r="AJ43"/>
      <c r="AK43"/>
      <c r="AL43"/>
    </row>
    <row r="44" spans="1:38">
      <c r="A44" s="40" t="s">
        <v>281</v>
      </c>
      <c r="B44" s="40"/>
      <c r="C44" s="58"/>
      <c r="D44" s="56"/>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1" t="str">
        <f t="shared" si="19"/>
        <v xml:space="preserve"> </v>
      </c>
      <c r="AE44" s="42"/>
      <c r="AF44" s="42"/>
      <c r="AG44"/>
      <c r="AH44"/>
      <c r="AI44"/>
      <c r="AJ44"/>
      <c r="AK44"/>
      <c r="AL44"/>
    </row>
    <row r="45" spans="1:38">
      <c r="A45" s="40" t="s">
        <v>282</v>
      </c>
      <c r="B45" s="40"/>
      <c r="C45" s="58"/>
      <c r="D45" s="56"/>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1" t="str">
        <f t="shared" si="19"/>
        <v xml:space="preserve"> </v>
      </c>
      <c r="AE45" s="42"/>
      <c r="AF45" s="42"/>
      <c r="AG45"/>
      <c r="AH45"/>
      <c r="AI45"/>
      <c r="AJ45"/>
      <c r="AK45"/>
      <c r="AL45"/>
    </row>
    <row r="46" spans="1:38">
      <c r="A46" s="40" t="s">
        <v>283</v>
      </c>
      <c r="B46" s="40"/>
      <c r="C46" s="58"/>
      <c r="D46" s="56"/>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1" t="str">
        <f t="shared" si="19"/>
        <v xml:space="preserve"> </v>
      </c>
      <c r="AE46" s="42"/>
      <c r="AF46" s="42"/>
      <c r="AG46"/>
      <c r="AH46"/>
      <c r="AI46"/>
      <c r="AJ46"/>
      <c r="AK46"/>
      <c r="AL46"/>
    </row>
    <row r="47" spans="1:38">
      <c r="A47" s="40" t="s">
        <v>284</v>
      </c>
      <c r="B47" s="40"/>
      <c r="C47" s="58"/>
      <c r="D47" s="56"/>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1" t="str">
        <f t="shared" si="19"/>
        <v xml:space="preserve"> </v>
      </c>
      <c r="AE47" s="42"/>
      <c r="AF47" s="42"/>
      <c r="AG47"/>
      <c r="AH47"/>
      <c r="AI47"/>
      <c r="AJ47"/>
      <c r="AK47"/>
      <c r="AL47"/>
    </row>
    <row r="48" spans="1:38">
      <c r="A48" s="40" t="s">
        <v>285</v>
      </c>
      <c r="B48" s="40"/>
      <c r="C48" s="58"/>
      <c r="D48" s="56"/>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1" t="str">
        <f t="shared" si="19"/>
        <v xml:space="preserve"> </v>
      </c>
      <c r="AE48" s="42"/>
      <c r="AF48" s="42"/>
      <c r="AG48"/>
      <c r="AH48"/>
      <c r="AI48"/>
      <c r="AJ48"/>
      <c r="AK48"/>
      <c r="AL48"/>
    </row>
    <row r="49" spans="1:38">
      <c r="A49" s="40" t="s">
        <v>286</v>
      </c>
      <c r="B49" s="40"/>
      <c r="C49" s="58"/>
      <c r="D49" s="56"/>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1" t="str">
        <f t="shared" si="19"/>
        <v xml:space="preserve"> </v>
      </c>
      <c r="AE49" s="42"/>
      <c r="AF49" s="42"/>
      <c r="AG49"/>
      <c r="AH49"/>
      <c r="AI49"/>
      <c r="AJ49"/>
      <c r="AK49"/>
      <c r="AL49"/>
    </row>
    <row r="50" spans="1:38">
      <c r="A50" s="40" t="s">
        <v>287</v>
      </c>
      <c r="B50" s="40"/>
      <c r="C50" s="58"/>
      <c r="D50" s="56"/>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1" t="str">
        <f t="shared" si="19"/>
        <v xml:space="preserve"> </v>
      </c>
      <c r="AE50" s="42"/>
      <c r="AF50" s="42"/>
      <c r="AG50"/>
      <c r="AH50"/>
      <c r="AI50"/>
      <c r="AJ50"/>
      <c r="AK50"/>
      <c r="AL50"/>
    </row>
    <row r="51" spans="1:38">
      <c r="A51" s="40" t="s">
        <v>288</v>
      </c>
      <c r="B51" s="40"/>
      <c r="C51" s="58"/>
      <c r="D51" s="56"/>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1" t="str">
        <f t="shared" si="19"/>
        <v xml:space="preserve"> </v>
      </c>
      <c r="AE51" s="42"/>
      <c r="AF51" s="42"/>
    </row>
    <row r="52" spans="1:38">
      <c r="A52" s="40" t="s">
        <v>289</v>
      </c>
      <c r="B52" s="40"/>
      <c r="C52" s="58"/>
      <c r="D52" s="56"/>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1" t="str">
        <f t="shared" si="19"/>
        <v xml:space="preserve"> </v>
      </c>
      <c r="AE52" s="42"/>
      <c r="AF52" s="42"/>
    </row>
    <row r="53" spans="1:38">
      <c r="A53" s="40" t="s">
        <v>290</v>
      </c>
      <c r="B53" s="40"/>
      <c r="C53" s="58"/>
      <c r="D53" s="56"/>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1" t="str">
        <f t="shared" si="19"/>
        <v xml:space="preserve"> </v>
      </c>
      <c r="AE53" s="42"/>
      <c r="AF53" s="42"/>
    </row>
    <row r="54" spans="1:38">
      <c r="A54" s="40" t="s">
        <v>291</v>
      </c>
      <c r="B54" s="40"/>
      <c r="C54" s="58"/>
      <c r="D54" s="56"/>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1" t="str">
        <f t="shared" si="19"/>
        <v xml:space="preserve"> </v>
      </c>
      <c r="AE54" s="42"/>
      <c r="AF54" s="42"/>
    </row>
    <row r="55" spans="1:38">
      <c r="A55" s="40" t="s">
        <v>292</v>
      </c>
      <c r="B55" s="40"/>
      <c r="C55" s="58"/>
      <c r="D55" s="56"/>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1" t="str">
        <f t="shared" si="19"/>
        <v xml:space="preserve"> </v>
      </c>
      <c r="AE55" s="42"/>
      <c r="AF55" s="42"/>
    </row>
    <row r="56" spans="1:38">
      <c r="A56" s="40" t="s">
        <v>293</v>
      </c>
      <c r="B56" s="40"/>
      <c r="C56" s="58"/>
      <c r="D56" s="56"/>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1" t="str">
        <f t="shared" si="19"/>
        <v xml:space="preserve"> </v>
      </c>
      <c r="AE56" s="42"/>
      <c r="AF56" s="42"/>
    </row>
    <row r="57" spans="1:38">
      <c r="A57" s="40" t="s">
        <v>294</v>
      </c>
      <c r="B57" s="40"/>
      <c r="C57" s="58"/>
      <c r="D57" s="56"/>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1" t="str">
        <f t="shared" si="19"/>
        <v xml:space="preserve"> </v>
      </c>
      <c r="AE57" s="42"/>
      <c r="AF57" s="42"/>
    </row>
    <row r="58" spans="1:38">
      <c r="A58" s="40" t="s">
        <v>295</v>
      </c>
      <c r="B58" s="40"/>
      <c r="C58" s="58"/>
      <c r="D58" s="56"/>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1" t="str">
        <f t="shared" si="19"/>
        <v xml:space="preserve"> </v>
      </c>
      <c r="AE58" s="42"/>
      <c r="AF58" s="42"/>
    </row>
    <row r="59" spans="1:38">
      <c r="A59" s="40" t="s">
        <v>296</v>
      </c>
      <c r="B59" s="40"/>
      <c r="C59" s="58"/>
      <c r="D59" s="56"/>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1" t="str">
        <f t="shared" si="19"/>
        <v xml:space="preserve"> </v>
      </c>
      <c r="AE59" s="42"/>
      <c r="AF59" s="42"/>
    </row>
    <row r="60" spans="1:38">
      <c r="A60" s="40" t="s">
        <v>297</v>
      </c>
      <c r="B60" s="40"/>
      <c r="C60" s="58"/>
      <c r="D60" s="56"/>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1" t="str">
        <f t="shared" si="19"/>
        <v xml:space="preserve"> </v>
      </c>
      <c r="AE60" s="42"/>
      <c r="AF60" s="42"/>
    </row>
    <row r="61" spans="1:38">
      <c r="A61" s="40" t="s">
        <v>298</v>
      </c>
      <c r="B61" s="40"/>
      <c r="C61" s="58"/>
      <c r="D61" s="56"/>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1" t="str">
        <f t="shared" si="19"/>
        <v xml:space="preserve"> </v>
      </c>
      <c r="AE61" s="42"/>
      <c r="AF61" s="42"/>
    </row>
    <row r="62" spans="1:38">
      <c r="A62" s="40" t="s">
        <v>299</v>
      </c>
      <c r="B62" s="40"/>
      <c r="C62" s="58"/>
      <c r="D62" s="56"/>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1" t="str">
        <f t="shared" si="19"/>
        <v xml:space="preserve"> </v>
      </c>
      <c r="AE62" s="42"/>
      <c r="AF62" s="42"/>
    </row>
    <row r="63" spans="1:38">
      <c r="A63" s="40" t="s">
        <v>300</v>
      </c>
      <c r="B63" s="40"/>
      <c r="C63" s="58"/>
      <c r="D63" s="56"/>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1" t="str">
        <f t="shared" si="19"/>
        <v xml:space="preserve"> </v>
      </c>
      <c r="AE63" s="42"/>
      <c r="AF63" s="42"/>
    </row>
    <row r="64" spans="1:38">
      <c r="A64" s="40" t="s">
        <v>301</v>
      </c>
      <c r="B64" s="40"/>
      <c r="C64" s="58"/>
      <c r="D64" s="56"/>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1" t="str">
        <f t="shared" si="19"/>
        <v xml:space="preserve"> </v>
      </c>
      <c r="AE64" s="42"/>
      <c r="AF64" s="42"/>
    </row>
    <row r="65" spans="1:32">
      <c r="A65" s="40" t="s">
        <v>302</v>
      </c>
      <c r="B65" s="40"/>
      <c r="C65" s="58"/>
      <c r="D65" s="56"/>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1" t="str">
        <f t="shared" si="19"/>
        <v xml:space="preserve"> </v>
      </c>
      <c r="AE65" s="42"/>
      <c r="AF65" s="42"/>
    </row>
    <row r="66" spans="1:32">
      <c r="A66" s="40" t="s">
        <v>303</v>
      </c>
      <c r="B66" s="40"/>
      <c r="C66" s="58"/>
      <c r="D66" s="56"/>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1" t="str">
        <f t="shared" si="19"/>
        <v xml:space="preserve"> </v>
      </c>
      <c r="AE66" s="42"/>
      <c r="AF66" s="42"/>
    </row>
    <row r="67" spans="1:32">
      <c r="A67" s="40" t="s">
        <v>304</v>
      </c>
      <c r="B67" s="40"/>
      <c r="C67" s="58"/>
      <c r="D67" s="56"/>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1" t="str">
        <f t="shared" si="19"/>
        <v xml:space="preserve"> </v>
      </c>
      <c r="AE67" s="42"/>
      <c r="AF67" s="42"/>
    </row>
    <row r="68" spans="1:32">
      <c r="A68" s="40" t="s">
        <v>305</v>
      </c>
      <c r="B68" s="40"/>
      <c r="C68" s="58"/>
      <c r="D68" s="56"/>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1" t="str">
        <f t="shared" si="19"/>
        <v xml:space="preserve"> </v>
      </c>
      <c r="AE68" s="42"/>
      <c r="AF68" s="42"/>
    </row>
    <row r="69" spans="1:32">
      <c r="A69" s="40" t="s">
        <v>306</v>
      </c>
      <c r="B69" s="40"/>
      <c r="C69" s="58"/>
      <c r="D69" s="56"/>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1" t="str">
        <f t="shared" si="19"/>
        <v xml:space="preserve"> </v>
      </c>
      <c r="AE69" s="42"/>
      <c r="AF69" s="42"/>
    </row>
    <row r="70" spans="1:32">
      <c r="A70" s="40" t="s">
        <v>307</v>
      </c>
      <c r="B70" s="40"/>
      <c r="C70" s="58"/>
      <c r="D70" s="56"/>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1" t="str">
        <f t="shared" si="19"/>
        <v xml:space="preserve"> </v>
      </c>
      <c r="AE70" s="42"/>
      <c r="AF70" s="42"/>
    </row>
    <row r="71" spans="1:32">
      <c r="A71" s="40" t="s">
        <v>308</v>
      </c>
      <c r="B71" s="40"/>
      <c r="C71" s="58"/>
      <c r="D71" s="56"/>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1" t="str">
        <f t="shared" si="19"/>
        <v xml:space="preserve"> </v>
      </c>
      <c r="AE71" s="42"/>
      <c r="AF71" s="42"/>
    </row>
    <row r="72" spans="1:32">
      <c r="A72" s="40" t="s">
        <v>309</v>
      </c>
      <c r="B72" s="40"/>
      <c r="C72" s="58"/>
      <c r="D72" s="56"/>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1" t="str">
        <f t="shared" si="19"/>
        <v xml:space="preserve"> </v>
      </c>
      <c r="AE72" s="42"/>
      <c r="AF72" s="42"/>
    </row>
    <row r="73" spans="1:32">
      <c r="A73" s="40" t="s">
        <v>310</v>
      </c>
      <c r="B73" s="40"/>
      <c r="C73" s="58"/>
      <c r="D73" s="56"/>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1" t="str">
        <f t="shared" si="19"/>
        <v xml:space="preserve"> </v>
      </c>
      <c r="AE73" s="42"/>
      <c r="AF73" s="42"/>
    </row>
    <row r="74" spans="1:32">
      <c r="A74" s="40" t="s">
        <v>311</v>
      </c>
      <c r="B74" s="40"/>
      <c r="C74" s="58"/>
      <c r="D74" s="56"/>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1" t="str">
        <f t="shared" si="19"/>
        <v xml:space="preserve"> </v>
      </c>
      <c r="AE74" s="42"/>
      <c r="AF74" s="42"/>
    </row>
    <row r="75" spans="1:32">
      <c r="A75" s="40" t="s">
        <v>312</v>
      </c>
      <c r="B75" s="40"/>
      <c r="C75" s="58"/>
      <c r="D75" s="56"/>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1" t="str">
        <f t="shared" si="19"/>
        <v xml:space="preserve"> </v>
      </c>
      <c r="AE75" s="42"/>
      <c r="AF75" s="42"/>
    </row>
    <row r="76" spans="1:32">
      <c r="A76" s="40" t="s">
        <v>313</v>
      </c>
      <c r="B76" s="40"/>
      <c r="C76" s="58"/>
      <c r="D76" s="56"/>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1" t="str">
        <f t="shared" si="19"/>
        <v xml:space="preserve"> </v>
      </c>
      <c r="AE76" s="42"/>
      <c r="AF76" s="42"/>
    </row>
    <row r="77" spans="1:32">
      <c r="A77" s="40" t="s">
        <v>314</v>
      </c>
      <c r="B77" s="40"/>
      <c r="C77" s="58"/>
      <c r="D77" s="56"/>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1" t="str">
        <f t="shared" si="19"/>
        <v xml:space="preserve"> </v>
      </c>
      <c r="AE77" s="42"/>
      <c r="AF77" s="42"/>
    </row>
    <row r="78" spans="1:32">
      <c r="A78" s="40" t="s">
        <v>315</v>
      </c>
      <c r="B78" s="40"/>
      <c r="C78" s="58"/>
      <c r="D78" s="56"/>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1" t="str">
        <f t="shared" si="19"/>
        <v xml:space="preserve"> </v>
      </c>
      <c r="AE78" s="42"/>
      <c r="AF78" s="42"/>
    </row>
    <row r="79" spans="1:32">
      <c r="A79" s="40" t="s">
        <v>316</v>
      </c>
      <c r="B79" s="40"/>
      <c r="C79" s="58"/>
      <c r="D79" s="56"/>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1" t="str">
        <f t="shared" si="19"/>
        <v xml:space="preserve"> </v>
      </c>
      <c r="AE79" s="42"/>
      <c r="AF79" s="42"/>
    </row>
    <row r="80" spans="1:32">
      <c r="A80" s="40" t="s">
        <v>317</v>
      </c>
      <c r="B80" s="40"/>
      <c r="C80" s="58"/>
      <c r="D80" s="56"/>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1" t="str">
        <f t="shared" si="19"/>
        <v xml:space="preserve"> </v>
      </c>
      <c r="AE80" s="42"/>
      <c r="AF80" s="42"/>
    </row>
    <row r="81" spans="1:32">
      <c r="A81" s="40" t="s">
        <v>318</v>
      </c>
      <c r="B81" s="40"/>
      <c r="C81" s="58"/>
      <c r="D81" s="56"/>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1" t="str">
        <f t="shared" si="19"/>
        <v xml:space="preserve"> </v>
      </c>
      <c r="AE81" s="42"/>
      <c r="AF81" s="42"/>
    </row>
    <row r="82" spans="1:32">
      <c r="A82" s="40" t="s">
        <v>319</v>
      </c>
      <c r="B82" s="40"/>
      <c r="C82" s="58"/>
      <c r="D82" s="56"/>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1" t="str">
        <f t="shared" si="19"/>
        <v xml:space="preserve"> </v>
      </c>
      <c r="AE82" s="42"/>
      <c r="AF82" s="42"/>
    </row>
    <row r="83" spans="1:32">
      <c r="A83" s="40" t="s">
        <v>320</v>
      </c>
      <c r="B83" s="40"/>
      <c r="C83" s="58"/>
      <c r="D83" s="56"/>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1" t="str">
        <f t="shared" si="19"/>
        <v xml:space="preserve"> </v>
      </c>
      <c r="AE83" s="42"/>
      <c r="AF83" s="42"/>
    </row>
    <row r="84" spans="1:32">
      <c r="A84" s="40" t="s">
        <v>321</v>
      </c>
      <c r="B84" s="40"/>
      <c r="C84" s="58"/>
      <c r="D84" s="56"/>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1" t="str">
        <f t="shared" si="19"/>
        <v xml:space="preserve"> </v>
      </c>
      <c r="AE84" s="42"/>
      <c r="AF84" s="42"/>
    </row>
    <row r="85" spans="1:32">
      <c r="A85" s="40" t="s">
        <v>322</v>
      </c>
      <c r="B85" s="40"/>
      <c r="C85" s="58"/>
      <c r="D85" s="56"/>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1" t="str">
        <f t="shared" si="19"/>
        <v xml:space="preserve"> </v>
      </c>
      <c r="AE85" s="42"/>
      <c r="AF85" s="42"/>
    </row>
    <row r="86" spans="1:32">
      <c r="A86" s="40" t="s">
        <v>323</v>
      </c>
      <c r="B86" s="40"/>
      <c r="C86" s="58"/>
      <c r="D86" s="56"/>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1" t="str">
        <f t="shared" si="19"/>
        <v xml:space="preserve"> </v>
      </c>
      <c r="AE86" s="42"/>
      <c r="AF86" s="42"/>
    </row>
    <row r="87" spans="1:32">
      <c r="A87" s="40" t="s">
        <v>324</v>
      </c>
      <c r="B87" s="40"/>
      <c r="C87" s="58"/>
      <c r="D87" s="56"/>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1" t="str">
        <f t="shared" si="19"/>
        <v xml:space="preserve"> </v>
      </c>
      <c r="AE87" s="42"/>
      <c r="AF87" s="42"/>
    </row>
    <row r="88" spans="1:32">
      <c r="A88" s="40" t="s">
        <v>325</v>
      </c>
      <c r="B88" s="40"/>
      <c r="C88" s="58"/>
      <c r="D88" s="56"/>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1" t="str">
        <f t="shared" si="19"/>
        <v xml:space="preserve"> </v>
      </c>
      <c r="AE88" s="42"/>
      <c r="AF88" s="42"/>
    </row>
    <row r="89" spans="1:32">
      <c r="A89" s="40" t="s">
        <v>326</v>
      </c>
      <c r="B89" s="40"/>
      <c r="C89" s="58"/>
      <c r="D89" s="56"/>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1" t="str">
        <f t="shared" si="19"/>
        <v xml:space="preserve"> </v>
      </c>
      <c r="AE89" s="42"/>
      <c r="AF89" s="42"/>
    </row>
    <row r="90" spans="1:32">
      <c r="A90" s="40" t="s">
        <v>327</v>
      </c>
      <c r="B90" s="40"/>
      <c r="C90" s="58"/>
      <c r="D90" s="56"/>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1" t="str">
        <f t="shared" ref="AD90:AD122" si="20">IF(ISBLANK(B90)," ",100-SUM(D90:AC90))</f>
        <v xml:space="preserve"> </v>
      </c>
      <c r="AE90" s="42"/>
      <c r="AF90" s="42"/>
    </row>
    <row r="91" spans="1:32">
      <c r="A91" s="40" t="s">
        <v>328</v>
      </c>
      <c r="B91" s="40"/>
      <c r="C91" s="58"/>
      <c r="D91" s="56"/>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1" t="str">
        <f t="shared" si="20"/>
        <v xml:space="preserve"> </v>
      </c>
      <c r="AE91" s="42"/>
      <c r="AF91" s="42"/>
    </row>
    <row r="92" spans="1:32">
      <c r="A92" s="40" t="s">
        <v>329</v>
      </c>
      <c r="B92" s="40"/>
      <c r="C92" s="58"/>
      <c r="D92" s="56"/>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1" t="str">
        <f t="shared" si="20"/>
        <v xml:space="preserve"> </v>
      </c>
      <c r="AE92" s="42"/>
      <c r="AF92" s="42"/>
    </row>
    <row r="93" spans="1:32">
      <c r="A93" s="40" t="s">
        <v>330</v>
      </c>
      <c r="B93" s="40"/>
      <c r="C93" s="58"/>
      <c r="D93" s="56"/>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1" t="str">
        <f t="shared" si="20"/>
        <v xml:space="preserve"> </v>
      </c>
      <c r="AE93" s="42"/>
      <c r="AF93" s="42"/>
    </row>
    <row r="94" spans="1:32">
      <c r="A94" s="40" t="s">
        <v>331</v>
      </c>
      <c r="B94" s="40"/>
      <c r="C94" s="58"/>
      <c r="D94" s="56"/>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1" t="str">
        <f t="shared" si="20"/>
        <v xml:space="preserve"> </v>
      </c>
      <c r="AE94" s="42"/>
      <c r="AF94" s="42"/>
    </row>
    <row r="95" spans="1:32">
      <c r="A95" s="40" t="s">
        <v>332</v>
      </c>
      <c r="B95" s="40"/>
      <c r="C95" s="58"/>
      <c r="D95" s="56"/>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1" t="str">
        <f t="shared" si="20"/>
        <v xml:space="preserve"> </v>
      </c>
      <c r="AE95" s="42"/>
      <c r="AF95" s="42"/>
    </row>
    <row r="96" spans="1:32">
      <c r="A96" s="40" t="s">
        <v>333</v>
      </c>
      <c r="B96" s="40"/>
      <c r="C96" s="58"/>
      <c r="D96" s="56"/>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1" t="str">
        <f t="shared" si="20"/>
        <v xml:space="preserve"> </v>
      </c>
      <c r="AE96" s="42"/>
      <c r="AF96" s="42"/>
    </row>
    <row r="97" spans="1:32">
      <c r="A97" s="40" t="s">
        <v>334</v>
      </c>
      <c r="B97" s="40"/>
      <c r="C97" s="58"/>
      <c r="D97" s="56"/>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1" t="str">
        <f t="shared" si="20"/>
        <v xml:space="preserve"> </v>
      </c>
      <c r="AE97" s="42"/>
      <c r="AF97" s="42"/>
    </row>
    <row r="98" spans="1:32">
      <c r="A98" s="40" t="s">
        <v>335</v>
      </c>
      <c r="B98" s="40"/>
      <c r="C98" s="58"/>
      <c r="D98" s="56"/>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1" t="str">
        <f t="shared" si="20"/>
        <v xml:space="preserve"> </v>
      </c>
      <c r="AE98" s="42"/>
      <c r="AF98" s="42"/>
    </row>
    <row r="99" spans="1:32">
      <c r="A99" s="40" t="s">
        <v>336</v>
      </c>
      <c r="B99" s="40"/>
      <c r="C99" s="58"/>
      <c r="D99" s="56"/>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1" t="str">
        <f t="shared" si="20"/>
        <v xml:space="preserve"> </v>
      </c>
      <c r="AE99" s="42"/>
      <c r="AF99" s="42"/>
    </row>
    <row r="100" spans="1:32">
      <c r="A100" s="40" t="s">
        <v>337</v>
      </c>
      <c r="B100" s="40"/>
      <c r="C100" s="58"/>
      <c r="D100" s="56"/>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1" t="str">
        <f t="shared" si="20"/>
        <v xml:space="preserve"> </v>
      </c>
      <c r="AE100" s="42"/>
      <c r="AF100" s="42"/>
    </row>
    <row r="101" spans="1:32">
      <c r="A101" s="40" t="s">
        <v>338</v>
      </c>
      <c r="B101" s="40"/>
      <c r="C101" s="58"/>
      <c r="D101" s="56"/>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1" t="str">
        <f t="shared" si="20"/>
        <v xml:space="preserve"> </v>
      </c>
      <c r="AE101" s="42"/>
      <c r="AF101" s="42"/>
    </row>
    <row r="102" spans="1:32">
      <c r="A102" s="40" t="s">
        <v>339</v>
      </c>
      <c r="B102" s="40"/>
      <c r="C102" s="58"/>
      <c r="D102" s="56"/>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1" t="str">
        <f t="shared" si="20"/>
        <v xml:space="preserve"> </v>
      </c>
      <c r="AE102" s="42"/>
      <c r="AF102" s="42"/>
    </row>
    <row r="103" spans="1:32">
      <c r="A103" s="40" t="s">
        <v>340</v>
      </c>
      <c r="B103" s="40"/>
      <c r="C103" s="58"/>
      <c r="D103" s="56"/>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1" t="str">
        <f t="shared" si="20"/>
        <v xml:space="preserve"> </v>
      </c>
      <c r="AE103" s="42"/>
      <c r="AF103" s="42"/>
    </row>
    <row r="104" spans="1:32">
      <c r="A104" s="40" t="s">
        <v>341</v>
      </c>
      <c r="B104" s="40"/>
      <c r="C104" s="58"/>
      <c r="D104" s="56"/>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1" t="str">
        <f t="shared" si="20"/>
        <v xml:space="preserve"> </v>
      </c>
      <c r="AE104" s="42"/>
      <c r="AF104" s="42"/>
    </row>
    <row r="105" spans="1:32">
      <c r="A105" s="40" t="s">
        <v>426</v>
      </c>
      <c r="B105" s="40"/>
      <c r="C105" s="58"/>
      <c r="D105" s="56"/>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1" t="str">
        <f t="shared" si="20"/>
        <v xml:space="preserve"> </v>
      </c>
      <c r="AE105" s="42"/>
      <c r="AF105" s="42"/>
    </row>
    <row r="106" spans="1:32">
      <c r="A106" s="40" t="s">
        <v>427</v>
      </c>
      <c r="B106" s="40"/>
      <c r="C106" s="58"/>
      <c r="D106" s="56"/>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1" t="str">
        <f t="shared" si="20"/>
        <v xml:space="preserve"> </v>
      </c>
      <c r="AE106" s="42"/>
      <c r="AF106" s="42"/>
    </row>
    <row r="107" spans="1:32">
      <c r="A107" s="40" t="s">
        <v>428</v>
      </c>
      <c r="B107" s="40"/>
      <c r="C107" s="58"/>
      <c r="D107" s="56"/>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1" t="str">
        <f t="shared" si="20"/>
        <v xml:space="preserve"> </v>
      </c>
      <c r="AE107" s="42"/>
      <c r="AF107" s="42"/>
    </row>
    <row r="108" spans="1:32">
      <c r="A108" s="40" t="s">
        <v>429</v>
      </c>
      <c r="B108" s="40"/>
      <c r="C108" s="58"/>
      <c r="D108" s="56"/>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1" t="str">
        <f t="shared" si="20"/>
        <v xml:space="preserve"> </v>
      </c>
      <c r="AE108" s="42"/>
      <c r="AF108" s="42"/>
    </row>
    <row r="109" spans="1:32">
      <c r="A109" s="40" t="s">
        <v>430</v>
      </c>
      <c r="B109" s="40"/>
      <c r="C109" s="58"/>
      <c r="D109" s="56"/>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1" t="str">
        <f t="shared" si="20"/>
        <v xml:space="preserve"> </v>
      </c>
      <c r="AE109" s="42"/>
      <c r="AF109" s="42"/>
    </row>
    <row r="110" spans="1:32">
      <c r="A110" s="40" t="s">
        <v>431</v>
      </c>
      <c r="B110" s="40"/>
      <c r="C110" s="58"/>
      <c r="D110" s="56"/>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1" t="str">
        <f t="shared" si="20"/>
        <v xml:space="preserve"> </v>
      </c>
      <c r="AE110" s="42"/>
      <c r="AF110" s="42"/>
    </row>
    <row r="111" spans="1:32">
      <c r="A111" s="40" t="s">
        <v>432</v>
      </c>
      <c r="B111" s="40"/>
      <c r="C111" s="58"/>
      <c r="D111" s="56"/>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1" t="str">
        <f t="shared" si="20"/>
        <v xml:space="preserve"> </v>
      </c>
      <c r="AE111" s="42"/>
      <c r="AF111" s="42"/>
    </row>
    <row r="112" spans="1:32">
      <c r="A112" s="40" t="s">
        <v>433</v>
      </c>
      <c r="B112" s="40"/>
      <c r="C112" s="58"/>
      <c r="D112" s="56"/>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1" t="str">
        <f t="shared" si="20"/>
        <v xml:space="preserve"> </v>
      </c>
      <c r="AE112" s="42"/>
      <c r="AF112" s="42"/>
    </row>
    <row r="113" spans="1:32">
      <c r="A113" s="40" t="s">
        <v>434</v>
      </c>
      <c r="B113" s="40"/>
      <c r="C113" s="58"/>
      <c r="D113" s="56"/>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1" t="str">
        <f t="shared" si="20"/>
        <v xml:space="preserve"> </v>
      </c>
      <c r="AE113" s="42"/>
      <c r="AF113" s="42"/>
    </row>
    <row r="114" spans="1:32">
      <c r="A114" s="40" t="s">
        <v>435</v>
      </c>
      <c r="B114" s="40"/>
      <c r="C114" s="58"/>
      <c r="D114" s="56"/>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1" t="str">
        <f t="shared" si="20"/>
        <v xml:space="preserve"> </v>
      </c>
      <c r="AE114" s="42"/>
      <c r="AF114" s="42"/>
    </row>
    <row r="115" spans="1:32">
      <c r="A115" s="40" t="s">
        <v>436</v>
      </c>
      <c r="B115" s="40"/>
      <c r="C115" s="58"/>
      <c r="D115" s="56"/>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1" t="str">
        <f t="shared" si="20"/>
        <v xml:space="preserve"> </v>
      </c>
      <c r="AE115" s="42"/>
      <c r="AF115" s="42"/>
    </row>
    <row r="116" spans="1:32">
      <c r="A116" s="40" t="s">
        <v>437</v>
      </c>
      <c r="B116" s="40"/>
      <c r="C116" s="58"/>
      <c r="D116" s="56"/>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1" t="str">
        <f t="shared" si="20"/>
        <v xml:space="preserve"> </v>
      </c>
      <c r="AE116" s="42"/>
      <c r="AF116" s="42"/>
    </row>
    <row r="117" spans="1:32">
      <c r="A117" s="40" t="s">
        <v>438</v>
      </c>
      <c r="B117" s="40"/>
      <c r="C117" s="58"/>
      <c r="D117" s="56"/>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1" t="str">
        <f t="shared" si="20"/>
        <v xml:space="preserve"> </v>
      </c>
      <c r="AE117" s="42"/>
      <c r="AF117" s="42"/>
    </row>
    <row r="118" spans="1:32">
      <c r="A118" s="40" t="s">
        <v>439</v>
      </c>
      <c r="B118" s="40"/>
      <c r="C118" s="58"/>
      <c r="D118" s="56"/>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1" t="str">
        <f t="shared" si="20"/>
        <v xml:space="preserve"> </v>
      </c>
      <c r="AE118" s="42"/>
      <c r="AF118" s="42"/>
    </row>
    <row r="119" spans="1:32">
      <c r="A119" s="40" t="s">
        <v>440</v>
      </c>
      <c r="B119" s="40"/>
      <c r="C119" s="58"/>
      <c r="D119" s="56"/>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1" t="str">
        <f t="shared" si="20"/>
        <v xml:space="preserve"> </v>
      </c>
      <c r="AE119" s="42"/>
      <c r="AF119" s="42"/>
    </row>
    <row r="120" spans="1:32">
      <c r="A120" s="40" t="s">
        <v>441</v>
      </c>
      <c r="B120" s="40"/>
      <c r="C120" s="58"/>
      <c r="D120" s="56"/>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1" t="str">
        <f t="shared" si="20"/>
        <v xml:space="preserve"> </v>
      </c>
      <c r="AE120" s="42"/>
      <c r="AF120" s="42"/>
    </row>
    <row r="121" spans="1:32">
      <c r="A121" s="40" t="s">
        <v>442</v>
      </c>
      <c r="B121" s="40"/>
      <c r="C121" s="58"/>
      <c r="D121" s="56"/>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1" t="str">
        <f t="shared" si="20"/>
        <v xml:space="preserve"> </v>
      </c>
      <c r="AE121" s="42"/>
      <c r="AF121" s="42"/>
    </row>
    <row r="122" spans="1:32">
      <c r="A122" s="40" t="s">
        <v>443</v>
      </c>
      <c r="B122" s="40"/>
      <c r="C122" s="58"/>
      <c r="D122" s="56"/>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1" t="str">
        <f t="shared" si="20"/>
        <v xml:space="preserve"> </v>
      </c>
      <c r="AE122" s="42"/>
      <c r="AF122" s="42"/>
    </row>
    <row r="123" spans="1:32" ht="15.75" thickBot="1">
      <c r="A123" s="40" t="s">
        <v>444</v>
      </c>
      <c r="B123" s="40"/>
      <c r="C123" s="58"/>
      <c r="D123" s="57"/>
      <c r="E123" s="43"/>
      <c r="F123" s="43"/>
      <c r="G123" s="43"/>
      <c r="H123" s="43"/>
      <c r="I123" s="43"/>
      <c r="J123" s="40"/>
      <c r="K123" s="40"/>
      <c r="L123" s="40"/>
      <c r="M123" s="40"/>
      <c r="N123" s="40"/>
      <c r="O123" s="40"/>
      <c r="P123" s="40"/>
      <c r="Q123" s="40"/>
      <c r="R123" s="40"/>
      <c r="S123" s="40"/>
      <c r="T123" s="40"/>
      <c r="U123" s="40"/>
      <c r="V123" s="40"/>
      <c r="W123" s="40"/>
      <c r="X123" s="40"/>
      <c r="Y123" s="40"/>
      <c r="Z123" s="40"/>
      <c r="AA123" s="40"/>
      <c r="AB123" s="40"/>
      <c r="AC123" s="40"/>
      <c r="AD123" s="41" t="str">
        <f t="shared" ref="AD123:AD144" si="21">IF(ISBLANK(B123)," ",100-SUM(D123:AC123))</f>
        <v xml:space="preserve"> </v>
      </c>
      <c r="AE123" s="42"/>
      <c r="AF123" s="42"/>
    </row>
    <row r="124" spans="1:32" ht="15.75" thickBot="1">
      <c r="A124" s="90" t="s">
        <v>471</v>
      </c>
      <c r="B124" s="91"/>
      <c r="C124" s="92"/>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c r="A125" s="94" t="s">
        <v>472</v>
      </c>
      <c r="B125" s="95"/>
      <c r="C125" s="96"/>
      <c r="D125" s="97"/>
      <c r="E125" s="98"/>
      <c r="F125" s="98"/>
      <c r="G125" s="98"/>
      <c r="H125" s="98"/>
      <c r="I125" s="98"/>
      <c r="J125" s="98"/>
      <c r="K125" s="40"/>
      <c r="L125" s="40"/>
      <c r="M125" s="40"/>
      <c r="N125" s="40"/>
      <c r="O125" s="40"/>
      <c r="P125" s="40"/>
      <c r="Q125" s="40"/>
      <c r="R125" s="40"/>
      <c r="S125" s="40"/>
      <c r="T125" s="40"/>
      <c r="U125" s="40"/>
      <c r="V125" s="40"/>
      <c r="W125" s="40"/>
      <c r="X125" s="40"/>
      <c r="Y125" s="40"/>
      <c r="Z125" s="40"/>
      <c r="AA125" s="40"/>
      <c r="AB125" s="40"/>
      <c r="AC125" s="40"/>
      <c r="AD125" s="41" t="str">
        <f t="shared" si="21"/>
        <v xml:space="preserve"> </v>
      </c>
      <c r="AE125" s="42"/>
      <c r="AF125" s="42"/>
    </row>
    <row r="126" spans="1:32">
      <c r="A126" s="94" t="s">
        <v>473</v>
      </c>
      <c r="B126" s="99"/>
      <c r="C126" s="100"/>
      <c r="D126" s="101"/>
      <c r="E126" s="102"/>
      <c r="F126" s="102"/>
      <c r="G126" s="102"/>
      <c r="H126" s="102"/>
      <c r="I126" s="102"/>
      <c r="J126" s="102"/>
      <c r="K126" s="40"/>
      <c r="L126" s="40"/>
      <c r="M126" s="40"/>
      <c r="N126" s="40"/>
      <c r="O126" s="40"/>
      <c r="P126" s="40"/>
      <c r="Q126" s="40"/>
      <c r="R126" s="40"/>
      <c r="S126" s="40"/>
      <c r="T126" s="40"/>
      <c r="U126" s="40"/>
      <c r="V126" s="40"/>
      <c r="W126" s="40"/>
      <c r="X126" s="40"/>
      <c r="Y126" s="40"/>
      <c r="Z126" s="40"/>
      <c r="AA126" s="40"/>
      <c r="AB126" s="40"/>
      <c r="AC126" s="40"/>
      <c r="AD126" s="41" t="str">
        <f t="shared" si="21"/>
        <v xml:space="preserve"> </v>
      </c>
      <c r="AE126" s="42"/>
      <c r="AF126" s="42"/>
    </row>
    <row r="127" spans="1:32">
      <c r="A127" s="94" t="s">
        <v>474</v>
      </c>
      <c r="B127" s="99"/>
      <c r="C127" s="100"/>
      <c r="D127" s="101"/>
      <c r="E127" s="102"/>
      <c r="F127" s="102"/>
      <c r="G127" s="102"/>
      <c r="H127" s="102"/>
      <c r="I127" s="102"/>
      <c r="J127" s="102"/>
      <c r="K127" s="40"/>
      <c r="L127" s="40"/>
      <c r="M127" s="40"/>
      <c r="N127" s="40"/>
      <c r="O127" s="40"/>
      <c r="P127" s="40"/>
      <c r="Q127" s="40"/>
      <c r="R127" s="40"/>
      <c r="S127" s="40"/>
      <c r="T127" s="40"/>
      <c r="U127" s="40"/>
      <c r="V127" s="40"/>
      <c r="W127" s="40"/>
      <c r="X127" s="40"/>
      <c r="Y127" s="40"/>
      <c r="Z127" s="40"/>
      <c r="AA127" s="40"/>
      <c r="AB127" s="40"/>
      <c r="AC127" s="40"/>
      <c r="AD127" s="41" t="str">
        <f t="shared" si="21"/>
        <v xml:space="preserve"> </v>
      </c>
      <c r="AE127" s="42"/>
      <c r="AF127" s="42"/>
    </row>
    <row r="128" spans="1:32">
      <c r="A128" s="94" t="s">
        <v>475</v>
      </c>
      <c r="B128" s="99"/>
      <c r="C128" s="100"/>
      <c r="D128" s="101"/>
      <c r="E128" s="102"/>
      <c r="F128" s="102"/>
      <c r="G128" s="102"/>
      <c r="H128" s="102"/>
      <c r="I128" s="102"/>
      <c r="J128" s="102"/>
      <c r="K128" s="40"/>
      <c r="L128" s="40"/>
      <c r="M128" s="40"/>
      <c r="N128" s="40"/>
      <c r="O128" s="40"/>
      <c r="P128" s="40"/>
      <c r="Q128" s="40"/>
      <c r="R128" s="40"/>
      <c r="S128" s="40"/>
      <c r="T128" s="40"/>
      <c r="U128" s="40"/>
      <c r="V128" s="40"/>
      <c r="W128" s="40"/>
      <c r="X128" s="40"/>
      <c r="Y128" s="40"/>
      <c r="Z128" s="40"/>
      <c r="AA128" s="40"/>
      <c r="AB128" s="40"/>
      <c r="AC128" s="40"/>
      <c r="AD128" s="41" t="str">
        <f t="shared" si="21"/>
        <v xml:space="preserve"> </v>
      </c>
      <c r="AE128" s="42"/>
      <c r="AF128" s="42"/>
    </row>
    <row r="129" spans="1:32">
      <c r="A129" s="94" t="s">
        <v>476</v>
      </c>
      <c r="B129" s="99"/>
      <c r="C129" s="100"/>
      <c r="D129" s="101"/>
      <c r="E129" s="102"/>
      <c r="F129" s="102"/>
      <c r="G129" s="102"/>
      <c r="H129" s="102"/>
      <c r="I129" s="102"/>
      <c r="J129" s="102"/>
      <c r="K129" s="40"/>
      <c r="L129" s="40"/>
      <c r="M129" s="40"/>
      <c r="N129" s="40"/>
      <c r="O129" s="40"/>
      <c r="P129" s="40"/>
      <c r="Q129" s="40"/>
      <c r="R129" s="40"/>
      <c r="S129" s="40"/>
      <c r="T129" s="40"/>
      <c r="U129" s="40"/>
      <c r="V129" s="40"/>
      <c r="W129" s="40"/>
      <c r="X129" s="40"/>
      <c r="Y129" s="40"/>
      <c r="Z129" s="40"/>
      <c r="AA129" s="40"/>
      <c r="AB129" s="40"/>
      <c r="AC129" s="40"/>
      <c r="AD129" s="41" t="str">
        <f t="shared" si="21"/>
        <v xml:space="preserve"> </v>
      </c>
      <c r="AE129" s="42"/>
      <c r="AF129" s="42"/>
    </row>
    <row r="130" spans="1:32">
      <c r="A130" s="94" t="s">
        <v>477</v>
      </c>
      <c r="B130" s="99"/>
      <c r="C130" s="100"/>
      <c r="D130" s="101"/>
      <c r="E130" s="102"/>
      <c r="F130" s="102"/>
      <c r="G130" s="102"/>
      <c r="H130" s="102"/>
      <c r="I130" s="102"/>
      <c r="J130" s="102"/>
      <c r="K130" s="40"/>
      <c r="L130" s="40"/>
      <c r="M130" s="40"/>
      <c r="N130" s="40"/>
      <c r="O130" s="40"/>
      <c r="P130" s="40"/>
      <c r="Q130" s="40"/>
      <c r="R130" s="40"/>
      <c r="S130" s="40"/>
      <c r="T130" s="40"/>
      <c r="U130" s="40"/>
      <c r="V130" s="40"/>
      <c r="W130" s="40"/>
      <c r="X130" s="40"/>
      <c r="Y130" s="40"/>
      <c r="Z130" s="40"/>
      <c r="AA130" s="40"/>
      <c r="AB130" s="40"/>
      <c r="AC130" s="40"/>
      <c r="AD130" s="41" t="str">
        <f t="shared" si="21"/>
        <v xml:space="preserve"> </v>
      </c>
      <c r="AE130" s="42"/>
      <c r="AF130" s="42"/>
    </row>
    <row r="131" spans="1:32">
      <c r="A131" s="94" t="s">
        <v>478</v>
      </c>
      <c r="B131" s="99"/>
      <c r="C131" s="100"/>
      <c r="D131" s="101"/>
      <c r="E131" s="102"/>
      <c r="F131" s="102"/>
      <c r="G131" s="102"/>
      <c r="H131" s="102"/>
      <c r="I131" s="102"/>
      <c r="J131" s="102"/>
      <c r="K131" s="40"/>
      <c r="L131" s="40"/>
      <c r="M131" s="40"/>
      <c r="N131" s="40"/>
      <c r="O131" s="40"/>
      <c r="P131" s="40"/>
      <c r="Q131" s="40"/>
      <c r="R131" s="40"/>
      <c r="S131" s="40"/>
      <c r="T131" s="40"/>
      <c r="U131" s="40"/>
      <c r="V131" s="40"/>
      <c r="W131" s="40"/>
      <c r="X131" s="40"/>
      <c r="Y131" s="40"/>
      <c r="Z131" s="40"/>
      <c r="AA131" s="40"/>
      <c r="AB131" s="40"/>
      <c r="AC131" s="40"/>
      <c r="AD131" s="41" t="str">
        <f t="shared" si="21"/>
        <v xml:space="preserve"> </v>
      </c>
      <c r="AE131" s="42"/>
      <c r="AF131" s="42"/>
    </row>
    <row r="132" spans="1:32">
      <c r="A132" s="94" t="s">
        <v>479</v>
      </c>
      <c r="B132" s="99"/>
      <c r="C132" s="100"/>
      <c r="D132" s="101"/>
      <c r="E132" s="102"/>
      <c r="F132" s="102"/>
      <c r="G132" s="102"/>
      <c r="H132" s="102"/>
      <c r="I132" s="102"/>
      <c r="J132" s="102"/>
      <c r="K132" s="40"/>
      <c r="L132" s="40"/>
      <c r="M132" s="40"/>
      <c r="N132" s="40"/>
      <c r="O132" s="40"/>
      <c r="P132" s="40"/>
      <c r="Q132" s="40"/>
      <c r="R132" s="40"/>
      <c r="S132" s="40"/>
      <c r="T132" s="40"/>
      <c r="U132" s="40"/>
      <c r="V132" s="40"/>
      <c r="W132" s="40"/>
      <c r="X132" s="40"/>
      <c r="Y132" s="40"/>
      <c r="Z132" s="40"/>
      <c r="AA132" s="40"/>
      <c r="AB132" s="40"/>
      <c r="AC132" s="40"/>
      <c r="AD132" s="41" t="str">
        <f t="shared" si="21"/>
        <v xml:space="preserve"> </v>
      </c>
      <c r="AE132" s="42"/>
      <c r="AF132" s="42"/>
    </row>
    <row r="133" spans="1:32">
      <c r="A133" s="94" t="s">
        <v>480</v>
      </c>
      <c r="B133" s="99"/>
      <c r="C133" s="100"/>
      <c r="D133" s="101"/>
      <c r="E133" s="102"/>
      <c r="F133" s="102"/>
      <c r="G133" s="102"/>
      <c r="H133" s="102"/>
      <c r="I133" s="102"/>
      <c r="J133" s="102"/>
      <c r="K133" s="40"/>
      <c r="L133" s="40"/>
      <c r="M133" s="40"/>
      <c r="N133" s="40"/>
      <c r="O133" s="40"/>
      <c r="P133" s="40"/>
      <c r="Q133" s="40"/>
      <c r="R133" s="40"/>
      <c r="S133" s="40"/>
      <c r="T133" s="40"/>
      <c r="U133" s="40"/>
      <c r="V133" s="40"/>
      <c r="W133" s="40"/>
      <c r="X133" s="40"/>
      <c r="Y133" s="40"/>
      <c r="Z133" s="40"/>
      <c r="AA133" s="40"/>
      <c r="AB133" s="40"/>
      <c r="AC133" s="40"/>
      <c r="AD133" s="41" t="str">
        <f t="shared" si="21"/>
        <v xml:space="preserve"> </v>
      </c>
      <c r="AE133" s="42"/>
      <c r="AF133" s="42"/>
    </row>
    <row r="134" spans="1:32">
      <c r="A134" s="94" t="s">
        <v>481</v>
      </c>
      <c r="B134" s="99"/>
      <c r="C134" s="100"/>
      <c r="D134" s="101"/>
      <c r="E134" s="102"/>
      <c r="F134" s="102"/>
      <c r="G134" s="102"/>
      <c r="H134" s="102"/>
      <c r="I134" s="102"/>
      <c r="J134" s="102"/>
      <c r="K134" s="40"/>
      <c r="L134" s="40"/>
      <c r="M134" s="40"/>
      <c r="N134" s="40"/>
      <c r="O134" s="40"/>
      <c r="P134" s="40"/>
      <c r="Q134" s="40"/>
      <c r="R134" s="40"/>
      <c r="S134" s="40"/>
      <c r="T134" s="40"/>
      <c r="U134" s="40"/>
      <c r="V134" s="40"/>
      <c r="W134" s="40"/>
      <c r="X134" s="40"/>
      <c r="Y134" s="40"/>
      <c r="Z134" s="40"/>
      <c r="AA134" s="40"/>
      <c r="AB134" s="40"/>
      <c r="AC134" s="40"/>
      <c r="AD134" s="41" t="str">
        <f t="shared" si="21"/>
        <v xml:space="preserve"> </v>
      </c>
      <c r="AE134" s="42"/>
      <c r="AF134" s="42"/>
    </row>
    <row r="135" spans="1:32">
      <c r="A135" s="94" t="s">
        <v>482</v>
      </c>
      <c r="B135" s="99"/>
      <c r="C135" s="100"/>
      <c r="D135" s="101"/>
      <c r="E135" s="102"/>
      <c r="F135" s="102"/>
      <c r="G135" s="102"/>
      <c r="H135" s="102"/>
      <c r="I135" s="102"/>
      <c r="J135" s="102"/>
      <c r="K135" s="40"/>
      <c r="L135" s="40"/>
      <c r="M135" s="40"/>
      <c r="N135" s="40"/>
      <c r="O135" s="40"/>
      <c r="P135" s="40"/>
      <c r="Q135" s="40"/>
      <c r="R135" s="40"/>
      <c r="S135" s="40"/>
      <c r="T135" s="40"/>
      <c r="U135" s="40"/>
      <c r="V135" s="40"/>
      <c r="W135" s="40"/>
      <c r="X135" s="40"/>
      <c r="Y135" s="40"/>
      <c r="Z135" s="40"/>
      <c r="AA135" s="40"/>
      <c r="AB135" s="40"/>
      <c r="AC135" s="40"/>
      <c r="AD135" s="41" t="str">
        <f t="shared" si="21"/>
        <v xml:space="preserve"> </v>
      </c>
      <c r="AE135" s="42"/>
      <c r="AF135" s="42"/>
    </row>
    <row r="136" spans="1:32">
      <c r="A136" s="94" t="s">
        <v>483</v>
      </c>
      <c r="B136" s="99"/>
      <c r="C136" s="100"/>
      <c r="D136" s="101"/>
      <c r="E136" s="102"/>
      <c r="F136" s="102"/>
      <c r="G136" s="102"/>
      <c r="H136" s="102"/>
      <c r="I136" s="102"/>
      <c r="J136" s="102"/>
      <c r="K136" s="40"/>
      <c r="L136" s="40"/>
      <c r="M136" s="40"/>
      <c r="N136" s="40"/>
      <c r="O136" s="40"/>
      <c r="P136" s="40"/>
      <c r="Q136" s="40"/>
      <c r="R136" s="40"/>
      <c r="S136" s="40"/>
      <c r="T136" s="40"/>
      <c r="U136" s="40"/>
      <c r="V136" s="40"/>
      <c r="W136" s="40"/>
      <c r="X136" s="40"/>
      <c r="Y136" s="40"/>
      <c r="Z136" s="40"/>
      <c r="AA136" s="40"/>
      <c r="AB136" s="40"/>
      <c r="AC136" s="40"/>
      <c r="AD136" s="41" t="str">
        <f t="shared" si="21"/>
        <v xml:space="preserve"> </v>
      </c>
      <c r="AE136" s="42"/>
      <c r="AF136" s="42"/>
    </row>
    <row r="137" spans="1:32">
      <c r="A137" s="94" t="s">
        <v>484</v>
      </c>
      <c r="B137" s="99"/>
      <c r="C137" s="100"/>
      <c r="D137" s="101"/>
      <c r="E137" s="102"/>
      <c r="F137" s="102"/>
      <c r="G137" s="102"/>
      <c r="H137" s="102"/>
      <c r="I137" s="102"/>
      <c r="J137" s="102"/>
      <c r="K137" s="40"/>
      <c r="L137" s="40"/>
      <c r="M137" s="40"/>
      <c r="N137" s="40"/>
      <c r="O137" s="40"/>
      <c r="P137" s="40"/>
      <c r="Q137" s="40"/>
      <c r="R137" s="40"/>
      <c r="S137" s="40"/>
      <c r="T137" s="40"/>
      <c r="U137" s="40"/>
      <c r="V137" s="40"/>
      <c r="W137" s="40"/>
      <c r="X137" s="40"/>
      <c r="Y137" s="40"/>
      <c r="Z137" s="40"/>
      <c r="AA137" s="40"/>
      <c r="AB137" s="40"/>
      <c r="AC137" s="40"/>
      <c r="AD137" s="41" t="str">
        <f t="shared" si="21"/>
        <v xml:space="preserve"> </v>
      </c>
      <c r="AE137" s="42"/>
      <c r="AF137" s="42"/>
    </row>
    <row r="138" spans="1:32">
      <c r="A138" s="94" t="s">
        <v>485</v>
      </c>
      <c r="B138" s="99"/>
      <c r="C138" s="100"/>
      <c r="D138" s="101"/>
      <c r="E138" s="102"/>
      <c r="F138" s="102"/>
      <c r="G138" s="102"/>
      <c r="H138" s="102"/>
      <c r="I138" s="102"/>
      <c r="J138" s="102"/>
      <c r="K138" s="40"/>
      <c r="L138" s="40"/>
      <c r="M138" s="40"/>
      <c r="N138" s="40"/>
      <c r="O138" s="40"/>
      <c r="P138" s="40"/>
      <c r="Q138" s="40"/>
      <c r="R138" s="40"/>
      <c r="S138" s="40"/>
      <c r="T138" s="40"/>
      <c r="U138" s="40"/>
      <c r="V138" s="40"/>
      <c r="W138" s="40"/>
      <c r="X138" s="40"/>
      <c r="Y138" s="40"/>
      <c r="Z138" s="40"/>
      <c r="AA138" s="40"/>
      <c r="AB138" s="40"/>
      <c r="AC138" s="40"/>
      <c r="AD138" s="41" t="str">
        <f t="shared" si="21"/>
        <v xml:space="preserve"> </v>
      </c>
      <c r="AE138" s="42"/>
      <c r="AF138" s="42"/>
    </row>
    <row r="139" spans="1:32">
      <c r="A139" s="94" t="s">
        <v>486</v>
      </c>
      <c r="B139" s="99"/>
      <c r="C139" s="100"/>
      <c r="D139" s="101"/>
      <c r="E139" s="102"/>
      <c r="F139" s="102"/>
      <c r="G139" s="102"/>
      <c r="H139" s="102"/>
      <c r="I139" s="102"/>
      <c r="J139" s="102"/>
      <c r="K139" s="40"/>
      <c r="L139" s="40"/>
      <c r="M139" s="40"/>
      <c r="N139" s="40"/>
      <c r="O139" s="40"/>
      <c r="P139" s="40"/>
      <c r="Q139" s="40"/>
      <c r="R139" s="40"/>
      <c r="S139" s="40"/>
      <c r="T139" s="40"/>
      <c r="U139" s="40"/>
      <c r="V139" s="40"/>
      <c r="W139" s="40"/>
      <c r="X139" s="40"/>
      <c r="Y139" s="40"/>
      <c r="Z139" s="40"/>
      <c r="AA139" s="40"/>
      <c r="AB139" s="40"/>
      <c r="AC139" s="40"/>
      <c r="AD139" s="41" t="str">
        <f t="shared" si="21"/>
        <v xml:space="preserve"> </v>
      </c>
      <c r="AE139" s="42"/>
      <c r="AF139" s="42"/>
    </row>
    <row r="140" spans="1:32">
      <c r="A140" s="94" t="s">
        <v>487</v>
      </c>
      <c r="B140" s="99"/>
      <c r="C140" s="100"/>
      <c r="D140" s="101"/>
      <c r="E140" s="102"/>
      <c r="F140" s="102"/>
      <c r="G140" s="102"/>
      <c r="H140" s="102"/>
      <c r="I140" s="102"/>
      <c r="J140" s="102"/>
      <c r="K140" s="40"/>
      <c r="L140" s="40"/>
      <c r="M140" s="40"/>
      <c r="N140" s="40"/>
      <c r="O140" s="40"/>
      <c r="P140" s="40"/>
      <c r="Q140" s="40"/>
      <c r="R140" s="40"/>
      <c r="S140" s="40"/>
      <c r="T140" s="40"/>
      <c r="U140" s="40"/>
      <c r="V140" s="40"/>
      <c r="W140" s="40"/>
      <c r="X140" s="40"/>
      <c r="Y140" s="40"/>
      <c r="Z140" s="40"/>
      <c r="AA140" s="40"/>
      <c r="AB140" s="40"/>
      <c r="AC140" s="40"/>
      <c r="AD140" s="41" t="str">
        <f t="shared" si="21"/>
        <v xml:space="preserve"> </v>
      </c>
      <c r="AE140" s="42"/>
      <c r="AF140" s="42"/>
    </row>
    <row r="141" spans="1:32">
      <c r="A141" s="94" t="s">
        <v>488</v>
      </c>
      <c r="B141" s="99"/>
      <c r="C141" s="100"/>
      <c r="D141" s="101"/>
      <c r="E141" s="102"/>
      <c r="F141" s="102"/>
      <c r="G141" s="102"/>
      <c r="H141" s="102"/>
      <c r="I141" s="102"/>
      <c r="J141" s="102"/>
      <c r="K141" s="40"/>
      <c r="L141" s="40"/>
      <c r="M141" s="40"/>
      <c r="N141" s="40"/>
      <c r="O141" s="40"/>
      <c r="P141" s="40"/>
      <c r="Q141" s="40"/>
      <c r="R141" s="40"/>
      <c r="S141" s="40"/>
      <c r="T141" s="40"/>
      <c r="U141" s="40"/>
      <c r="V141" s="40"/>
      <c r="W141" s="40"/>
      <c r="X141" s="40"/>
      <c r="Y141" s="40"/>
      <c r="Z141" s="40"/>
      <c r="AA141" s="40"/>
      <c r="AB141" s="40"/>
      <c r="AC141" s="40"/>
      <c r="AD141" s="41" t="str">
        <f t="shared" si="21"/>
        <v xml:space="preserve"> </v>
      </c>
      <c r="AE141" s="42"/>
      <c r="AF141" s="42"/>
    </row>
    <row r="142" spans="1:32">
      <c r="A142" s="94" t="s">
        <v>489</v>
      </c>
      <c r="B142" s="99"/>
      <c r="C142" s="100"/>
      <c r="D142" s="101"/>
      <c r="E142" s="102"/>
      <c r="F142" s="102"/>
      <c r="G142" s="102"/>
      <c r="H142" s="102"/>
      <c r="I142" s="102"/>
      <c r="J142" s="102"/>
      <c r="K142" s="40"/>
      <c r="L142" s="40"/>
      <c r="M142" s="40"/>
      <c r="N142" s="40"/>
      <c r="O142" s="40"/>
      <c r="P142" s="40"/>
      <c r="Q142" s="40"/>
      <c r="R142" s="40"/>
      <c r="S142" s="40"/>
      <c r="T142" s="40"/>
      <c r="U142" s="40"/>
      <c r="V142" s="40"/>
      <c r="W142" s="40"/>
      <c r="X142" s="40"/>
      <c r="Y142" s="40"/>
      <c r="Z142" s="40"/>
      <c r="AA142" s="40"/>
      <c r="AB142" s="40"/>
      <c r="AC142" s="40"/>
      <c r="AD142" s="41" t="str">
        <f t="shared" si="21"/>
        <v xml:space="preserve"> </v>
      </c>
      <c r="AE142" s="42"/>
      <c r="AF142" s="42"/>
    </row>
    <row r="143" spans="1:32">
      <c r="A143" s="94" t="s">
        <v>490</v>
      </c>
      <c r="B143" s="99"/>
      <c r="C143" s="100"/>
      <c r="D143" s="101"/>
      <c r="E143" s="102"/>
      <c r="F143" s="102"/>
      <c r="G143" s="102"/>
      <c r="H143" s="102"/>
      <c r="I143" s="102"/>
      <c r="J143" s="102"/>
      <c r="K143" s="40"/>
      <c r="L143" s="40"/>
      <c r="M143" s="40"/>
      <c r="N143" s="40"/>
      <c r="O143" s="40"/>
      <c r="P143" s="40"/>
      <c r="Q143" s="40"/>
      <c r="R143" s="40"/>
      <c r="S143" s="40"/>
      <c r="T143" s="40"/>
      <c r="U143" s="40"/>
      <c r="V143" s="40"/>
      <c r="W143" s="40"/>
      <c r="X143" s="40"/>
      <c r="Y143" s="40"/>
      <c r="Z143" s="40"/>
      <c r="AA143" s="40"/>
      <c r="AB143" s="40"/>
      <c r="AC143" s="40"/>
      <c r="AD143" s="41" t="str">
        <f t="shared" si="21"/>
        <v xml:space="preserve"> </v>
      </c>
      <c r="AE143" s="42"/>
      <c r="AF143" s="42"/>
    </row>
    <row r="144" spans="1:32" ht="15.75" thickBot="1">
      <c r="A144" s="103" t="s">
        <v>491</v>
      </c>
      <c r="B144" s="104"/>
      <c r="C144" s="105"/>
      <c r="D144" s="106"/>
      <c r="E144" s="107"/>
      <c r="F144" s="107"/>
      <c r="G144" s="107"/>
      <c r="H144" s="108"/>
      <c r="I144" s="108"/>
      <c r="J144" s="108"/>
      <c r="K144" s="43"/>
      <c r="L144" s="43"/>
      <c r="M144" s="43"/>
      <c r="N144" s="43"/>
      <c r="O144" s="43"/>
      <c r="P144" s="43"/>
      <c r="Q144" s="43"/>
      <c r="R144" s="43"/>
      <c r="S144" s="43"/>
      <c r="T144" s="43"/>
      <c r="U144" s="43"/>
      <c r="V144" s="43"/>
      <c r="W144" s="43"/>
      <c r="X144" s="43"/>
      <c r="Y144" s="43"/>
      <c r="Z144" s="43"/>
      <c r="AA144" s="43"/>
      <c r="AB144" s="43"/>
      <c r="AC144" s="43"/>
      <c r="AD144" s="109" t="str">
        <f t="shared" si="21"/>
        <v xml:space="preserve"> </v>
      </c>
      <c r="AE144" s="44"/>
      <c r="AF144" s="44"/>
    </row>
    <row r="145" spans="1:16" ht="15.75" thickBot="1">
      <c r="A145" s="110" t="s">
        <v>373</v>
      </c>
      <c r="B145" s="111">
        <f>SUM(B125:B144)</f>
        <v>0</v>
      </c>
      <c r="C145"/>
      <c r="D145"/>
      <c r="E145"/>
      <c r="F145"/>
      <c r="G145"/>
      <c r="H145"/>
      <c r="I145"/>
      <c r="J145"/>
      <c r="K145"/>
      <c r="L145"/>
      <c r="M145"/>
      <c r="N145"/>
      <c r="O145"/>
      <c r="P145"/>
    </row>
    <row r="146" spans="1:16">
      <c r="A146"/>
      <c r="B146"/>
      <c r="C146"/>
      <c r="D146"/>
      <c r="E146"/>
      <c r="F146"/>
      <c r="G146"/>
      <c r="H146"/>
      <c r="I146"/>
      <c r="J146"/>
      <c r="K146"/>
      <c r="L146"/>
      <c r="M146"/>
      <c r="N146"/>
      <c r="O146"/>
      <c r="P146"/>
    </row>
    <row r="148" spans="1:16" ht="15.75" thickBot="1"/>
    <row r="149" spans="1:16">
      <c r="A149" s="45" t="s">
        <v>445</v>
      </c>
      <c r="B149" s="46" t="s">
        <v>371</v>
      </c>
      <c r="C149" s="143" t="s">
        <v>372</v>
      </c>
      <c r="D149" s="144"/>
      <c r="E149" s="144"/>
      <c r="F149" s="35"/>
      <c r="G149" s="35"/>
      <c r="H149" s="35"/>
      <c r="I149" s="35"/>
      <c r="J149" s="35"/>
      <c r="K149" s="36"/>
    </row>
    <row r="150" spans="1:16">
      <c r="A150" s="47" t="s">
        <v>253</v>
      </c>
      <c r="B150" s="48"/>
      <c r="C150" s="142"/>
      <c r="D150" s="142"/>
      <c r="E150" s="142"/>
      <c r="K150" s="5"/>
    </row>
    <row r="151" spans="1:16">
      <c r="A151" s="47" t="s">
        <v>263</v>
      </c>
      <c r="B151" s="48"/>
      <c r="C151" s="142"/>
      <c r="D151" s="142"/>
      <c r="E151" s="142"/>
      <c r="K151" s="5"/>
    </row>
    <row r="152" spans="1:16">
      <c r="A152" s="47" t="s">
        <v>264</v>
      </c>
      <c r="B152" s="48"/>
      <c r="C152" s="142"/>
      <c r="D152" s="142"/>
      <c r="E152" s="142"/>
      <c r="K152" s="5"/>
    </row>
    <row r="153" spans="1:16">
      <c r="A153" s="47" t="s">
        <v>265</v>
      </c>
      <c r="B153" s="48"/>
      <c r="C153" s="142"/>
      <c r="D153" s="142"/>
      <c r="E153" s="142"/>
      <c r="K153" s="5"/>
    </row>
    <row r="154" spans="1:16">
      <c r="A154" s="47" t="s">
        <v>266</v>
      </c>
      <c r="B154" s="48"/>
      <c r="C154" s="142"/>
      <c r="D154" s="142"/>
      <c r="E154" s="142"/>
      <c r="K154" s="5"/>
    </row>
    <row r="155" spans="1:16">
      <c r="A155" s="47" t="s">
        <v>267</v>
      </c>
      <c r="B155" s="48"/>
      <c r="C155" s="142"/>
      <c r="D155" s="142"/>
      <c r="E155" s="142"/>
      <c r="K155" s="5"/>
    </row>
    <row r="156" spans="1:16">
      <c r="A156" s="47" t="s">
        <v>268</v>
      </c>
      <c r="B156" s="48"/>
      <c r="C156" s="142"/>
      <c r="D156" s="142"/>
      <c r="E156" s="142"/>
      <c r="K156" s="5"/>
    </row>
    <row r="157" spans="1:16">
      <c r="A157" s="47" t="s">
        <v>269</v>
      </c>
      <c r="B157" s="48"/>
      <c r="C157" s="142"/>
      <c r="D157" s="142"/>
      <c r="E157" s="142"/>
      <c r="K157" s="5"/>
    </row>
    <row r="158" spans="1:16">
      <c r="A158" s="47" t="s">
        <v>270</v>
      </c>
      <c r="B158" s="48"/>
      <c r="C158" s="142"/>
      <c r="D158" s="142"/>
      <c r="E158" s="142"/>
      <c r="K158" s="5"/>
    </row>
    <row r="159" spans="1:16">
      <c r="A159" s="47" t="s">
        <v>271</v>
      </c>
      <c r="B159" s="48"/>
      <c r="C159" s="142"/>
      <c r="D159" s="142"/>
      <c r="E159" s="142"/>
      <c r="K159" s="5"/>
    </row>
    <row r="160" spans="1:16">
      <c r="A160" s="47" t="s">
        <v>272</v>
      </c>
      <c r="B160" s="48"/>
      <c r="C160" s="142"/>
      <c r="D160" s="142"/>
      <c r="E160" s="142"/>
      <c r="K160" s="5"/>
    </row>
    <row r="161" spans="1:11">
      <c r="A161" s="47" t="s">
        <v>273</v>
      </c>
      <c r="B161" s="48"/>
      <c r="C161" s="142"/>
      <c r="D161" s="142"/>
      <c r="E161" s="142"/>
      <c r="K161" s="5"/>
    </row>
    <row r="162" spans="1:11">
      <c r="A162" s="47" t="s">
        <v>274</v>
      </c>
      <c r="B162" s="48"/>
      <c r="C162" s="142"/>
      <c r="D162" s="142"/>
      <c r="E162" s="142"/>
      <c r="K162" s="5"/>
    </row>
    <row r="163" spans="1:11">
      <c r="A163" s="47" t="s">
        <v>275</v>
      </c>
      <c r="B163" s="48"/>
      <c r="C163" s="142"/>
      <c r="D163" s="142"/>
      <c r="E163" s="142"/>
      <c r="K163" s="5"/>
    </row>
    <row r="164" spans="1:11">
      <c r="A164" s="47" t="s">
        <v>276</v>
      </c>
      <c r="B164" s="48"/>
      <c r="C164" s="142"/>
      <c r="D164" s="142"/>
      <c r="E164" s="142"/>
      <c r="K164" s="5"/>
    </row>
    <row r="165" spans="1:11">
      <c r="A165" s="47" t="s">
        <v>277</v>
      </c>
      <c r="B165" s="48"/>
      <c r="C165" s="142"/>
      <c r="D165" s="142"/>
      <c r="E165" s="142"/>
      <c r="K165" s="5"/>
    </row>
    <row r="166" spans="1:11">
      <c r="A166" s="47" t="s">
        <v>278</v>
      </c>
      <c r="B166" s="48"/>
      <c r="C166" s="142"/>
      <c r="D166" s="142"/>
      <c r="E166" s="142"/>
      <c r="K166" s="5"/>
    </row>
    <row r="167" spans="1:11">
      <c r="A167" s="47" t="s">
        <v>279</v>
      </c>
      <c r="B167" s="48"/>
      <c r="C167" s="142"/>
      <c r="D167" s="142"/>
      <c r="E167" s="142"/>
      <c r="K167" s="5"/>
    </row>
    <row r="168" spans="1:11">
      <c r="A168" s="47" t="s">
        <v>280</v>
      </c>
      <c r="B168" s="48"/>
      <c r="C168" s="142"/>
      <c r="D168" s="142"/>
      <c r="E168" s="142"/>
      <c r="K168" s="5"/>
    </row>
    <row r="169" spans="1:11" ht="15.75" thickBot="1">
      <c r="A169" s="50" t="s">
        <v>281</v>
      </c>
      <c r="B169" s="51"/>
      <c r="C169" s="139"/>
      <c r="D169" s="139"/>
      <c r="E169" s="139"/>
      <c r="F169" s="140" t="s">
        <v>374</v>
      </c>
      <c r="G169" s="141"/>
      <c r="H169" s="141"/>
      <c r="I169" s="141"/>
      <c r="J169" s="141"/>
      <c r="K169" s="49">
        <f>SUM(B150:B169)</f>
        <v>0</v>
      </c>
    </row>
  </sheetData>
  <sheetProtection algorithmName="SHA-512" hashValue="YbzoWy+EyOBwbl/YItZ+c2a5alvN1/0fJYIf7Ki5qWLMoSwwUxJojxZezv0pskd8AMJcOEAp7eh9w1mtDAm2gA==" saltValue="cGszURCVuHbh1GXC/S5Qcg==" spinCount="100000" sheet="1" objects="1" scenarios="1" selectLockedCells="1"/>
  <mergeCells count="47">
    <mergeCell ref="D20:AD20"/>
    <mergeCell ref="E21:G21"/>
    <mergeCell ref="H21:I21"/>
    <mergeCell ref="J21:K21"/>
    <mergeCell ref="L21:M21"/>
    <mergeCell ref="O21:P21"/>
    <mergeCell ref="Q21:T21"/>
    <mergeCell ref="U21:W21"/>
    <mergeCell ref="X21:Z21"/>
    <mergeCell ref="AA21:AC21"/>
    <mergeCell ref="C156:E156"/>
    <mergeCell ref="C157:E157"/>
    <mergeCell ref="C158:E158"/>
    <mergeCell ref="C159:E159"/>
    <mergeCell ref="C149:E149"/>
    <mergeCell ref="C150:E150"/>
    <mergeCell ref="C152:E152"/>
    <mergeCell ref="C153:E153"/>
    <mergeCell ref="C154:E154"/>
    <mergeCell ref="C155:E155"/>
    <mergeCell ref="C151:E151"/>
    <mergeCell ref="C169:E169"/>
    <mergeCell ref="F169:J169"/>
    <mergeCell ref="C160:E160"/>
    <mergeCell ref="C161:E161"/>
    <mergeCell ref="C162:E162"/>
    <mergeCell ref="C163:E163"/>
    <mergeCell ref="C164:E164"/>
    <mergeCell ref="C165:E165"/>
    <mergeCell ref="C166:E166"/>
    <mergeCell ref="C167:E167"/>
    <mergeCell ref="C168:E168"/>
    <mergeCell ref="I18:J18"/>
    <mergeCell ref="C18:H18"/>
    <mergeCell ref="A1:K2"/>
    <mergeCell ref="A3:K3"/>
    <mergeCell ref="B10:K10"/>
    <mergeCell ref="I17:J17"/>
    <mergeCell ref="I16:J16"/>
    <mergeCell ref="C12:K12"/>
    <mergeCell ref="C13:K13"/>
    <mergeCell ref="C16:H16"/>
    <mergeCell ref="C17:H17"/>
    <mergeCell ref="B11:K11"/>
    <mergeCell ref="B5:K5"/>
    <mergeCell ref="B6:K6"/>
    <mergeCell ref="B7:K7"/>
  </mergeCells>
  <dataValidations count="10">
    <dataValidation allowBlank="1" sqref="C150:E169 C125:C144" xr:uid="{2D888930-622E-4EBA-9D44-EA52B33BD3C8}"/>
    <dataValidation type="decimal" allowBlank="1" showInputMessage="1" showErrorMessage="1" error="Insert just a number." sqref="B13" xr:uid="{5BEFBB79-A49F-420F-9D98-2523180FE1F5}">
      <formula1>0</formula1>
      <formula2>1000</formula2>
    </dataValidation>
    <dataValidation type="whole" allowBlank="1" showInputMessage="1" showErrorMessage="1" error="Insert just a number." prompt="Number of years of your education._x000a_" sqref="B12" xr:uid="{2BB17C47-6619-42AB-8965-39F9CB950DFC}">
      <formula1>1</formula1>
      <formula2>10</formula2>
    </dataValidation>
    <dataValidation type="list" operator="lessThan" allowBlank="1" showInputMessage="1" showErrorMessage="1" promptTitle="Degree" prompt="The full English title of your qualifying degree." sqref="B11:K11" xr:uid="{D894AC2B-11D9-4278-A7AF-831CC4799C04}">
      <formula1>$S$4:$S$8</formula1>
    </dataValidation>
    <dataValidation type="custom" allowBlank="1" showInputMessage="1" showErrorMessage="1" errorTitle="Needs a number" error="Has to be a number. Please convert your scale to numeric values" sqref="B16:B18" xr:uid="{59AAADED-169B-4141-B12A-852B480B9774}">
      <formula1>ISNUMBER(B16)</formula1>
    </dataValidation>
    <dataValidation allowBlank="1" showInputMessage="1" showErrorMessage="1" prompt="This column should be filled with the local grades, as stated in your official Transcript of Records." sqref="C22" xr:uid="{D1922332-EF23-4BDE-8373-425EA0EEFDD5}"/>
    <dataValidation allowBlank="1" showInputMessage="1" showErrorMessage="1" prompt="This column should be filled with the local credits as stated in your official Transcript of Records." sqref="B22" xr:uid="{E44CA524-DBA7-412C-BF88-5B9EA0354E99}"/>
    <dataValidation allowBlank="1" showInputMessage="1" showErrorMessage="1" prompt="This cell should show your total amount of credits done during your BSc._x000a__x000a__x000a_" sqref="B23" xr:uid="{AE5897C4-F6F7-4CB7-A854-6E45BC3DDBC4}"/>
    <dataValidation allowBlank="1" showInputMessage="1" showErrorMessage="1" prompt="Average grade of all the courses._x000a_This is different from the GPA calculation" sqref="C24" xr:uid="{9B38CBCC-300E-4D63-A669-E8029F299A92}"/>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AD124:AF124 D25:AC144" xr:uid="{1788A8E2-AB22-48B9-A04F-E393F4048A4C}">
      <formula1>30</formula1>
      <formula2>100</formula2>
    </dataValidation>
  </dataValidations>
  <pageMargins left="0.7" right="0.7" top="0.75" bottom="0.75" header="0.3" footer="0.3"/>
  <pageSetup scale="64" fitToHeight="0" orientation="landscape"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373A94F-8892-480D-917E-06FEE23E1581}">
          <x14:formula1>
            <xm:f>Countries!$B$2:$B$250</xm:f>
          </x14:formula1>
          <xm:sqref>B6:K6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14"/>
  <sheetViews>
    <sheetView showGridLines="0" zoomScaleNormal="100" workbookViewId="0">
      <selection activeCell="F14" sqref="F14:J14"/>
    </sheetView>
  </sheetViews>
  <sheetFormatPr defaultColWidth="9.140625" defaultRowHeight="15"/>
  <cols>
    <col min="1" max="1" width="28.85546875" style="4" customWidth="1"/>
    <col min="2" max="2" width="67.85546875" style="4" customWidth="1"/>
    <col min="3" max="3" width="9.140625" style="4"/>
    <col min="4" max="4" width="14" style="4" customWidth="1"/>
    <col min="5" max="6" width="9.140625" style="4"/>
    <col min="7" max="7" width="41.42578125" style="4" customWidth="1"/>
    <col min="8" max="16384" width="9.140625" style="4"/>
  </cols>
  <sheetData>
    <row r="1" spans="1:10" ht="33.75">
      <c r="A1" s="169" t="s">
        <v>493</v>
      </c>
      <c r="B1" s="170"/>
      <c r="C1" s="170"/>
      <c r="D1" s="170"/>
      <c r="E1" s="170"/>
      <c r="F1" s="170"/>
      <c r="G1" s="170"/>
      <c r="H1" s="170"/>
      <c r="I1" s="170"/>
      <c r="J1" s="171"/>
    </row>
    <row r="2" spans="1:10" ht="23.25">
      <c r="A2" s="172" t="str">
        <f>'Pre-mapping'!A2:J2</f>
        <v>Technology Entrepreneurship</v>
      </c>
      <c r="B2" s="173"/>
      <c r="C2" s="173"/>
      <c r="D2" s="173"/>
      <c r="E2" s="173"/>
      <c r="F2" s="173"/>
      <c r="G2" s="173"/>
      <c r="H2" s="173"/>
      <c r="I2" s="173"/>
      <c r="J2" s="174"/>
    </row>
    <row r="3" spans="1:10" s="1" customFormat="1">
      <c r="A3" s="167" t="s">
        <v>416</v>
      </c>
      <c r="B3" s="167"/>
      <c r="C3" s="167"/>
      <c r="D3" s="167"/>
      <c r="E3" s="167"/>
      <c r="F3" s="167"/>
      <c r="G3" s="167"/>
      <c r="H3" s="167"/>
      <c r="I3" s="167"/>
      <c r="J3" s="168"/>
    </row>
    <row r="4" spans="1:10">
      <c r="A4" s="167"/>
      <c r="B4" s="167"/>
      <c r="C4" s="167"/>
      <c r="D4" s="167"/>
      <c r="E4" s="167"/>
      <c r="F4" s="167"/>
      <c r="G4" s="167"/>
      <c r="H4" s="167"/>
      <c r="I4" s="167"/>
      <c r="J4" s="168"/>
    </row>
    <row r="5" spans="1:10">
      <c r="A5" s="167"/>
      <c r="B5" s="167"/>
      <c r="C5" s="167"/>
      <c r="D5" s="167"/>
      <c r="E5" s="167"/>
      <c r="F5" s="167"/>
      <c r="G5" s="167"/>
      <c r="H5" s="167"/>
      <c r="I5" s="167"/>
      <c r="J5" s="168"/>
    </row>
    <row r="6" spans="1:10">
      <c r="A6" s="167"/>
      <c r="B6" s="167"/>
      <c r="C6" s="167"/>
      <c r="D6" s="167"/>
      <c r="E6" s="167"/>
      <c r="F6" s="167"/>
      <c r="G6" s="167"/>
      <c r="H6" s="167"/>
      <c r="I6" s="167"/>
      <c r="J6" s="168"/>
    </row>
    <row r="7" spans="1:10" ht="15.75" thickBot="1">
      <c r="A7" s="3"/>
      <c r="J7" s="5"/>
    </row>
    <row r="8" spans="1:10">
      <c r="A8" s="32" t="s">
        <v>252</v>
      </c>
      <c r="B8" s="175">
        <f>GPA!B5</f>
        <v>0</v>
      </c>
      <c r="C8" s="176"/>
      <c r="D8" s="176"/>
      <c r="E8" s="176"/>
      <c r="F8" s="176"/>
      <c r="G8" s="176"/>
      <c r="H8" s="176"/>
      <c r="I8" s="176"/>
      <c r="J8" s="177"/>
    </row>
    <row r="9" spans="1:10">
      <c r="A9" s="33" t="s">
        <v>1</v>
      </c>
      <c r="B9" s="178">
        <f>GPA!B6</f>
        <v>0</v>
      </c>
      <c r="C9" s="179"/>
      <c r="D9" s="179"/>
      <c r="E9" s="179"/>
      <c r="F9" s="179"/>
      <c r="G9" s="179"/>
      <c r="H9" s="179"/>
      <c r="I9" s="179"/>
      <c r="J9" s="180"/>
    </row>
    <row r="10" spans="1:10">
      <c r="A10" s="33" t="s">
        <v>0</v>
      </c>
      <c r="B10" s="178">
        <f>GPA!B7</f>
        <v>0</v>
      </c>
      <c r="C10" s="179"/>
      <c r="D10" s="179"/>
      <c r="E10" s="179"/>
      <c r="F10" s="179"/>
      <c r="G10" s="179"/>
      <c r="H10" s="179"/>
      <c r="I10" s="179"/>
      <c r="J10" s="180"/>
    </row>
    <row r="11" spans="1:10" ht="15.75" thickBot="1">
      <c r="A11" s="34" t="s">
        <v>2</v>
      </c>
      <c r="B11" s="181">
        <f>GPA!B10</f>
        <v>0</v>
      </c>
      <c r="C11" s="182"/>
      <c r="D11" s="182"/>
      <c r="E11" s="182"/>
      <c r="F11" s="182"/>
      <c r="G11" s="182"/>
      <c r="H11" s="182"/>
      <c r="I11" s="182"/>
      <c r="J11" s="183"/>
    </row>
    <row r="12" spans="1:10" ht="60" customHeight="1" thickBot="1">
      <c r="A12" s="163" t="s">
        <v>417</v>
      </c>
      <c r="B12" s="163"/>
      <c r="C12" s="163"/>
      <c r="D12" s="163"/>
      <c r="E12" s="163"/>
      <c r="F12" s="163"/>
      <c r="G12" s="163"/>
      <c r="H12" s="163"/>
      <c r="I12" s="163"/>
      <c r="J12" s="163"/>
    </row>
    <row r="13" spans="1:10" ht="90.95" customHeight="1">
      <c r="A13" s="164" t="s">
        <v>492</v>
      </c>
      <c r="B13" s="165"/>
      <c r="C13" s="165"/>
      <c r="D13" s="165"/>
      <c r="E13" s="165"/>
      <c r="F13" s="165"/>
      <c r="G13" s="165"/>
      <c r="H13" s="165"/>
      <c r="I13" s="165"/>
      <c r="J13" s="166"/>
    </row>
    <row r="14" spans="1:10">
      <c r="A14" s="161" t="s">
        <v>453</v>
      </c>
      <c r="B14" s="161"/>
      <c r="C14" s="161"/>
      <c r="D14" s="161"/>
      <c r="E14" s="161"/>
      <c r="F14" s="162"/>
      <c r="G14" s="162"/>
      <c r="H14" s="162"/>
      <c r="I14" s="162"/>
      <c r="J14" s="162"/>
    </row>
  </sheetData>
  <sheetProtection algorithmName="SHA-512" hashValue="RJ/LG2ZH4HxfK9rGZhFLL9JWipIpW/pj2wE/g69Pa6II86KSYHB7rke4uD/oWtwcQm6sSjZbi0z2H16eII129A==" saltValue="cHah3Xa0g7yXQbPYMv5yeA==" spinCount="100000" sheet="1" objects="1" scenarios="1" selectLockedCells="1"/>
  <mergeCells count="11">
    <mergeCell ref="A1:J1"/>
    <mergeCell ref="A2:J2"/>
    <mergeCell ref="B8:J8"/>
    <mergeCell ref="B9:J9"/>
    <mergeCell ref="B10:J10"/>
    <mergeCell ref="A14:E14"/>
    <mergeCell ref="F14:J14"/>
    <mergeCell ref="A12:J12"/>
    <mergeCell ref="A13:J13"/>
    <mergeCell ref="A3:J6"/>
    <mergeCell ref="B11:J11"/>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S74"/>
  <sheetViews>
    <sheetView showGridLines="0" topLeftCell="A55" zoomScale="84" zoomScaleNormal="70" workbookViewId="0">
      <selection activeCell="C61" sqref="C61:F61"/>
    </sheetView>
  </sheetViews>
  <sheetFormatPr defaultColWidth="8.5703125" defaultRowHeight="15"/>
  <cols>
    <col min="2" max="2" width="10.85546875" customWidth="1"/>
    <col min="6" max="6" width="24.42578125" customWidth="1"/>
  </cols>
  <sheetData>
    <row r="1" spans="1:45" ht="28.5">
      <c r="A1" s="209" t="s">
        <v>356</v>
      </c>
      <c r="B1" s="210"/>
      <c r="C1" s="210"/>
      <c r="D1" s="210"/>
      <c r="E1" s="210"/>
      <c r="F1" s="210"/>
      <c r="G1" s="210"/>
      <c r="H1" s="210"/>
      <c r="I1" s="210"/>
      <c r="J1" s="211"/>
    </row>
    <row r="2" spans="1:45" ht="24" thickBot="1">
      <c r="A2" s="212" t="s">
        <v>376</v>
      </c>
      <c r="B2" s="213"/>
      <c r="C2" s="213"/>
      <c r="D2" s="213"/>
      <c r="E2" s="213"/>
      <c r="F2" s="213"/>
      <c r="G2" s="213"/>
      <c r="H2" s="213"/>
      <c r="I2" s="213"/>
      <c r="J2" s="214"/>
    </row>
    <row r="3" spans="1:45" ht="15.75" thickBot="1">
      <c r="A3" s="11"/>
      <c r="J3" s="9"/>
    </row>
    <row r="4" spans="1:45" ht="15.75" thickBot="1">
      <c r="A4" s="215" t="s">
        <v>350</v>
      </c>
      <c r="B4" s="216"/>
      <c r="C4" s="216"/>
      <c r="D4" s="216"/>
      <c r="E4" s="216"/>
      <c r="F4" s="216"/>
      <c r="G4" s="216"/>
      <c r="H4" s="216"/>
      <c r="I4" s="216"/>
      <c r="J4" s="217"/>
    </row>
    <row r="5" spans="1:45">
      <c r="A5" s="218" t="e">
        <f>GPA!#REF!</f>
        <v>#REF!</v>
      </c>
      <c r="B5" s="219"/>
      <c r="C5" s="219"/>
      <c r="D5" s="219"/>
      <c r="E5" s="219"/>
      <c r="F5" s="219"/>
      <c r="G5" s="219"/>
      <c r="H5" s="219"/>
      <c r="I5" s="219"/>
      <c r="J5" s="220"/>
    </row>
    <row r="6" spans="1:45" ht="15.75" thickBot="1">
      <c r="A6" s="15"/>
      <c r="J6" s="9"/>
    </row>
    <row r="7" spans="1:45" ht="15.75" thickBot="1">
      <c r="A7" s="215" t="s">
        <v>353</v>
      </c>
      <c r="B7" s="216"/>
      <c r="C7" s="216"/>
      <c r="D7" s="216"/>
      <c r="E7" s="216"/>
      <c r="F7" s="216"/>
      <c r="G7" s="216"/>
      <c r="H7" s="216"/>
      <c r="I7" s="216"/>
      <c r="J7" s="217"/>
    </row>
    <row r="8" spans="1:45" ht="15.75" customHeight="1" thickBot="1">
      <c r="A8" s="218" t="e">
        <f>GPA!#REF!</f>
        <v>#REF!</v>
      </c>
      <c r="B8" s="219"/>
      <c r="C8" s="219"/>
      <c r="D8" s="219"/>
      <c r="E8" s="219"/>
      <c r="F8" s="219"/>
      <c r="G8" s="219"/>
      <c r="H8" s="219"/>
      <c r="I8" s="219"/>
      <c r="J8" s="220"/>
      <c r="AR8" s="53" t="s">
        <v>379</v>
      </c>
      <c r="AS8" s="54"/>
    </row>
    <row r="9" spans="1:45" ht="15.75" customHeight="1" thickBot="1">
      <c r="A9" s="215" t="s">
        <v>351</v>
      </c>
      <c r="B9" s="216"/>
      <c r="C9" s="216"/>
      <c r="D9" s="216"/>
      <c r="E9" s="216"/>
      <c r="F9" s="216"/>
      <c r="G9" s="216"/>
      <c r="H9" s="216"/>
      <c r="I9" s="216"/>
      <c r="J9" s="217"/>
      <c r="AR9" s="53" t="s">
        <v>382</v>
      </c>
      <c r="AS9" s="53"/>
    </row>
    <row r="10" spans="1:45">
      <c r="A10" s="218" t="e">
        <f>GPA!#REF!</f>
        <v>#REF!</v>
      </c>
      <c r="B10" s="219"/>
      <c r="C10" s="219"/>
      <c r="D10" s="219"/>
      <c r="E10" s="219"/>
      <c r="F10" s="219"/>
      <c r="G10" s="219"/>
      <c r="H10" s="219"/>
      <c r="I10" s="219"/>
      <c r="J10" s="220"/>
      <c r="AR10" s="53" t="s">
        <v>383</v>
      </c>
      <c r="AS10" s="55"/>
    </row>
    <row r="11" spans="1:45" ht="15" customHeight="1">
      <c r="A11" s="15"/>
      <c r="J11" s="9"/>
      <c r="AR11" s="53" t="s">
        <v>384</v>
      </c>
      <c r="AS11" s="55"/>
    </row>
    <row r="12" spans="1:45" ht="165.75" customHeight="1">
      <c r="A12" s="221" t="s">
        <v>355</v>
      </c>
      <c r="B12" s="222"/>
      <c r="C12" s="222"/>
      <c r="D12" s="222"/>
      <c r="E12" s="222"/>
      <c r="F12" s="222"/>
      <c r="G12" s="222"/>
      <c r="H12" s="222"/>
      <c r="I12" s="222"/>
      <c r="J12" s="223"/>
      <c r="AR12" s="53" t="s">
        <v>386</v>
      </c>
      <c r="AS12" s="53"/>
    </row>
    <row r="13" spans="1:45" ht="15" customHeight="1">
      <c r="A13" s="15"/>
      <c r="J13" s="9"/>
      <c r="AR13" s="53" t="s">
        <v>387</v>
      </c>
      <c r="AS13" s="55"/>
    </row>
    <row r="14" spans="1:45" ht="15" customHeight="1">
      <c r="A14" s="15"/>
      <c r="J14" s="9"/>
      <c r="AR14" s="53" t="s">
        <v>389</v>
      </c>
      <c r="AS14" s="54"/>
    </row>
    <row r="15" spans="1:45" ht="23.25">
      <c r="A15" s="186" t="s">
        <v>377</v>
      </c>
      <c r="B15" s="187"/>
      <c r="C15" s="187"/>
      <c r="D15" s="187"/>
      <c r="E15" s="187"/>
      <c r="F15" s="187"/>
      <c r="G15" s="187"/>
      <c r="H15" s="187"/>
      <c r="I15" s="187"/>
      <c r="J15" s="188"/>
      <c r="AR15" s="53" t="s">
        <v>390</v>
      </c>
      <c r="AS15" s="54"/>
    </row>
    <row r="16" spans="1:45" ht="60" customHeight="1">
      <c r="A16" s="189" t="s">
        <v>354</v>
      </c>
      <c r="B16" s="190"/>
      <c r="C16" s="184" t="s">
        <v>381</v>
      </c>
      <c r="D16" s="185"/>
      <c r="E16" s="185"/>
      <c r="F16" s="185"/>
      <c r="G16" s="191" t="s">
        <v>380</v>
      </c>
      <c r="H16" s="185"/>
      <c r="I16" s="185"/>
      <c r="J16" s="192"/>
      <c r="Q16" s="207"/>
      <c r="R16" s="207"/>
      <c r="S16" s="207"/>
      <c r="T16" s="207"/>
      <c r="AR16" s="53" t="s">
        <v>392</v>
      </c>
      <c r="AS16" s="54"/>
    </row>
    <row r="17" spans="1:45" ht="60" customHeight="1">
      <c r="A17" s="193" t="s">
        <v>379</v>
      </c>
      <c r="B17" s="194"/>
      <c r="C17" s="195"/>
      <c r="D17" s="195"/>
      <c r="E17" s="195"/>
      <c r="F17" s="195"/>
      <c r="G17" s="195"/>
      <c r="H17" s="195"/>
      <c r="I17" s="195"/>
      <c r="J17" s="196"/>
      <c r="AR17" s="53" t="s">
        <v>393</v>
      </c>
      <c r="AS17" s="54"/>
    </row>
    <row r="18" spans="1:45" ht="57.95" customHeight="1">
      <c r="A18" s="202" t="s">
        <v>378</v>
      </c>
      <c r="B18" s="203"/>
      <c r="C18" s="203"/>
      <c r="D18" s="203"/>
      <c r="E18" s="203"/>
      <c r="F18" s="203"/>
      <c r="G18" s="203"/>
      <c r="H18" s="203"/>
      <c r="I18" s="203"/>
      <c r="J18" s="204"/>
      <c r="O18" s="207"/>
      <c r="P18" s="207"/>
      <c r="Q18" s="207"/>
      <c r="R18" s="207"/>
      <c r="S18" s="207"/>
      <c r="T18" s="207"/>
      <c r="U18" s="207"/>
      <c r="V18" s="207"/>
      <c r="W18" s="207"/>
      <c r="X18" s="207"/>
      <c r="AA18" s="207"/>
      <c r="AB18" s="207"/>
      <c r="AC18" s="207"/>
      <c r="AD18" s="207"/>
      <c r="AR18" s="53" t="s">
        <v>394</v>
      </c>
      <c r="AS18" s="54"/>
    </row>
    <row r="19" spans="1:45" ht="69.599999999999994" customHeight="1">
      <c r="A19" s="205" t="s">
        <v>354</v>
      </c>
      <c r="B19" s="206"/>
      <c r="C19" s="184" t="s">
        <v>381</v>
      </c>
      <c r="D19" s="185"/>
      <c r="E19" s="185"/>
      <c r="F19" s="185"/>
      <c r="G19" s="191" t="s">
        <v>380</v>
      </c>
      <c r="H19" s="185"/>
      <c r="I19" s="185"/>
      <c r="J19" s="192"/>
      <c r="O19" s="207"/>
      <c r="P19" s="207"/>
      <c r="Q19" s="207"/>
      <c r="R19" s="207"/>
      <c r="S19" s="207"/>
      <c r="T19" s="207"/>
      <c r="U19" s="207"/>
      <c r="V19" s="207"/>
      <c r="W19" s="207"/>
      <c r="X19" s="207"/>
      <c r="AR19" s="53" t="s">
        <v>396</v>
      </c>
      <c r="AS19" s="54"/>
    </row>
    <row r="20" spans="1:45" ht="60" customHeight="1">
      <c r="A20" s="197" t="s">
        <v>382</v>
      </c>
      <c r="B20" s="208"/>
      <c r="C20" s="195"/>
      <c r="D20" s="195"/>
      <c r="E20" s="195"/>
      <c r="F20" s="195"/>
      <c r="G20" s="195"/>
      <c r="H20" s="195"/>
      <c r="I20" s="195"/>
      <c r="J20" s="196"/>
      <c r="AR20" s="53" t="s">
        <v>397</v>
      </c>
      <c r="AS20" s="54"/>
    </row>
    <row r="21" spans="1:45" ht="60" customHeight="1">
      <c r="A21" s="197" t="s">
        <v>383</v>
      </c>
      <c r="B21" s="201"/>
      <c r="C21" s="195"/>
      <c r="D21" s="195"/>
      <c r="E21" s="195"/>
      <c r="F21" s="195"/>
      <c r="G21" s="195"/>
      <c r="H21" s="195"/>
      <c r="I21" s="195"/>
      <c r="J21" s="196"/>
      <c r="O21" s="207"/>
      <c r="P21" s="207"/>
      <c r="Q21" s="207"/>
      <c r="R21" s="207"/>
      <c r="S21" s="207"/>
      <c r="T21" s="207"/>
      <c r="U21" s="207"/>
      <c r="V21" s="207"/>
      <c r="W21" s="207"/>
      <c r="X21" s="207"/>
      <c r="AR21" s="53" t="s">
        <v>399</v>
      </c>
      <c r="AS21" s="54"/>
    </row>
    <row r="22" spans="1:45" ht="60" customHeight="1">
      <c r="A22" s="197" t="s">
        <v>384</v>
      </c>
      <c r="B22" s="201"/>
      <c r="C22" s="199"/>
      <c r="D22" s="199"/>
      <c r="E22" s="199"/>
      <c r="F22" s="199"/>
      <c r="G22" s="199"/>
      <c r="H22" s="199"/>
      <c r="I22" s="199"/>
      <c r="J22" s="200"/>
      <c r="O22" s="207"/>
      <c r="P22" s="207"/>
      <c r="Q22" s="207"/>
      <c r="R22" s="207"/>
      <c r="S22" s="207"/>
      <c r="T22" s="207"/>
      <c r="U22" s="207"/>
      <c r="V22" s="207"/>
      <c r="W22" s="207"/>
      <c r="X22" s="207"/>
      <c r="AR22" s="53" t="s">
        <v>398</v>
      </c>
      <c r="AS22" s="55"/>
    </row>
    <row r="23" spans="1:45" ht="54" customHeight="1">
      <c r="A23" s="186" t="s">
        <v>385</v>
      </c>
      <c r="B23" s="187"/>
      <c r="C23" s="187"/>
      <c r="D23" s="187"/>
      <c r="E23" s="187"/>
      <c r="F23" s="187"/>
      <c r="G23" s="187"/>
      <c r="H23" s="187"/>
      <c r="I23" s="187"/>
      <c r="J23" s="188"/>
      <c r="O23" s="207"/>
      <c r="P23" s="207"/>
      <c r="Q23" s="207"/>
      <c r="R23" s="207"/>
      <c r="S23" s="207"/>
      <c r="T23" s="207"/>
      <c r="U23" s="207"/>
      <c r="V23" s="207"/>
      <c r="W23" s="207"/>
      <c r="X23" s="207"/>
      <c r="AR23" s="53" t="s">
        <v>400</v>
      </c>
      <c r="AS23" s="55"/>
    </row>
    <row r="24" spans="1:45" ht="60" customHeight="1">
      <c r="A24" s="205" t="s">
        <v>354</v>
      </c>
      <c r="B24" s="206"/>
      <c r="C24" s="184" t="s">
        <v>381</v>
      </c>
      <c r="D24" s="185"/>
      <c r="E24" s="185"/>
      <c r="F24" s="185"/>
      <c r="G24" s="191" t="s">
        <v>380</v>
      </c>
      <c r="H24" s="185"/>
      <c r="I24" s="185"/>
      <c r="J24" s="192"/>
      <c r="AR24" s="53" t="s">
        <v>401</v>
      </c>
      <c r="AS24" s="54"/>
    </row>
    <row r="25" spans="1:45" ht="66" customHeight="1">
      <c r="A25" s="197" t="s">
        <v>386</v>
      </c>
      <c r="B25" s="208"/>
      <c r="C25" s="195"/>
      <c r="D25" s="195"/>
      <c r="E25" s="195"/>
      <c r="F25" s="195"/>
      <c r="G25" s="195"/>
      <c r="H25" s="195"/>
      <c r="I25" s="195"/>
      <c r="J25" s="196"/>
      <c r="O25" s="207"/>
      <c r="P25" s="207"/>
      <c r="Q25" s="207"/>
      <c r="R25" s="207"/>
      <c r="S25" s="207"/>
      <c r="T25" s="207"/>
      <c r="U25" s="207"/>
      <c r="V25" s="207"/>
      <c r="W25" s="207"/>
      <c r="X25" s="207"/>
      <c r="AR25" s="53" t="s">
        <v>404</v>
      </c>
      <c r="AS25" s="54"/>
    </row>
    <row r="26" spans="1:45" ht="60" customHeight="1">
      <c r="A26" s="197" t="s">
        <v>387</v>
      </c>
      <c r="B26" s="201"/>
      <c r="C26" s="195"/>
      <c r="D26" s="195"/>
      <c r="E26" s="195"/>
      <c r="F26" s="195"/>
      <c r="G26" s="195"/>
      <c r="H26" s="195"/>
      <c r="I26" s="195"/>
      <c r="J26" s="196"/>
      <c r="O26" s="207"/>
      <c r="P26" s="207"/>
      <c r="Q26" s="207"/>
      <c r="R26" s="207"/>
      <c r="S26" s="207"/>
      <c r="T26" s="207"/>
      <c r="U26" s="207"/>
      <c r="V26" s="207"/>
      <c r="W26" s="207"/>
      <c r="X26" s="207"/>
      <c r="AR26" s="53" t="s">
        <v>405</v>
      </c>
      <c r="AS26" s="54"/>
    </row>
    <row r="27" spans="1:45" ht="60" customHeight="1">
      <c r="A27" s="186" t="s">
        <v>388</v>
      </c>
      <c r="B27" s="187"/>
      <c r="C27" s="187"/>
      <c r="D27" s="187"/>
      <c r="E27" s="187"/>
      <c r="F27" s="187"/>
      <c r="G27" s="187"/>
      <c r="H27" s="187"/>
      <c r="I27" s="187"/>
      <c r="J27" s="188"/>
      <c r="O27" s="207"/>
      <c r="P27" s="207"/>
      <c r="Q27" s="207"/>
      <c r="R27" s="207"/>
      <c r="S27" s="207"/>
      <c r="T27" s="207"/>
      <c r="U27" s="207"/>
      <c r="V27" s="207"/>
      <c r="W27" s="207"/>
      <c r="X27" s="207"/>
      <c r="AR27" s="53" t="s">
        <v>406</v>
      </c>
      <c r="AS27" s="54"/>
    </row>
    <row r="28" spans="1:45" ht="60" customHeight="1">
      <c r="A28" s="189" t="s">
        <v>354</v>
      </c>
      <c r="B28" s="190"/>
      <c r="C28" s="184" t="s">
        <v>381</v>
      </c>
      <c r="D28" s="185"/>
      <c r="E28" s="185"/>
      <c r="F28" s="185"/>
      <c r="G28" s="191" t="s">
        <v>380</v>
      </c>
      <c r="H28" s="185"/>
      <c r="I28" s="185"/>
      <c r="J28" s="192"/>
      <c r="O28" s="207"/>
      <c r="P28" s="207"/>
      <c r="Q28" s="207"/>
      <c r="R28" s="207"/>
      <c r="S28" s="207"/>
      <c r="T28" s="207"/>
      <c r="U28" s="207"/>
      <c r="V28" s="207"/>
      <c r="W28" s="207"/>
      <c r="X28" s="207"/>
      <c r="AE28" s="207"/>
      <c r="AF28" s="207"/>
      <c r="AG28" s="207"/>
      <c r="AH28" s="207"/>
      <c r="AI28" s="207"/>
      <c r="AJ28" s="207"/>
      <c r="AK28" s="207"/>
      <c r="AL28" s="207"/>
      <c r="AM28" s="207"/>
      <c r="AN28" s="207"/>
      <c r="AR28" s="53" t="s">
        <v>408</v>
      </c>
      <c r="AS28" s="54"/>
    </row>
    <row r="29" spans="1:45" ht="61.5" customHeight="1">
      <c r="A29" s="193" t="s">
        <v>389</v>
      </c>
      <c r="B29" s="194"/>
      <c r="C29" s="195"/>
      <c r="D29" s="195"/>
      <c r="E29" s="195"/>
      <c r="F29" s="195"/>
      <c r="G29" s="195"/>
      <c r="H29" s="195"/>
      <c r="I29" s="195"/>
      <c r="J29" s="196"/>
      <c r="AE29" s="207"/>
      <c r="AF29" s="207"/>
      <c r="AG29" s="207"/>
      <c r="AH29" s="207"/>
      <c r="AI29" s="207"/>
      <c r="AJ29" s="207"/>
      <c r="AK29" s="207"/>
      <c r="AL29" s="207"/>
      <c r="AM29" s="207"/>
      <c r="AN29" s="207"/>
      <c r="AR29" s="53" t="s">
        <v>409</v>
      </c>
      <c r="AS29" s="55"/>
    </row>
    <row r="30" spans="1:45" ht="60" customHeight="1">
      <c r="A30" s="197" t="s">
        <v>390</v>
      </c>
      <c r="B30" s="198"/>
      <c r="C30" s="199"/>
      <c r="D30" s="199"/>
      <c r="E30" s="199"/>
      <c r="F30" s="199"/>
      <c r="G30" s="199"/>
      <c r="H30" s="199"/>
      <c r="I30" s="199"/>
      <c r="J30" s="200"/>
      <c r="O30" s="207"/>
      <c r="P30" s="207"/>
      <c r="Q30" s="207"/>
      <c r="R30" s="207"/>
      <c r="S30" s="207"/>
      <c r="T30" s="207"/>
      <c r="U30" s="207"/>
      <c r="V30" s="207"/>
      <c r="W30" s="207"/>
      <c r="X30" s="207"/>
      <c r="AE30" s="207"/>
      <c r="AF30" s="207"/>
      <c r="AG30" s="207"/>
      <c r="AH30" s="207"/>
      <c r="AI30" s="207"/>
      <c r="AJ30" s="207"/>
      <c r="AK30" s="207"/>
      <c r="AL30" s="207"/>
      <c r="AM30" s="207"/>
      <c r="AN30" s="207"/>
      <c r="AR30" s="53" t="s">
        <v>410</v>
      </c>
      <c r="AS30" s="54"/>
    </row>
    <row r="31" spans="1:45" ht="63.95" customHeight="1">
      <c r="A31" s="15"/>
      <c r="J31" s="9"/>
      <c r="O31" s="207"/>
      <c r="P31" s="207"/>
      <c r="Q31" s="207"/>
      <c r="R31" s="207"/>
      <c r="S31" s="207"/>
      <c r="T31" s="207"/>
      <c r="U31" s="207"/>
      <c r="V31" s="207"/>
      <c r="W31" s="207"/>
      <c r="X31" s="207"/>
      <c r="AR31" s="53" t="s">
        <v>412</v>
      </c>
      <c r="AS31" s="54"/>
    </row>
    <row r="32" spans="1:45" ht="21.6" customHeight="1">
      <c r="A32" s="186" t="s">
        <v>391</v>
      </c>
      <c r="B32" s="187"/>
      <c r="C32" s="187"/>
      <c r="D32" s="187"/>
      <c r="E32" s="187"/>
      <c r="F32" s="187"/>
      <c r="G32" s="187"/>
      <c r="H32" s="187"/>
      <c r="I32" s="187"/>
      <c r="J32" s="188"/>
      <c r="AR32" s="53" t="s">
        <v>413</v>
      </c>
      <c r="AS32" s="55"/>
    </row>
    <row r="33" spans="1:45" ht="60" customHeight="1">
      <c r="A33" s="189" t="s">
        <v>354</v>
      </c>
      <c r="B33" s="190"/>
      <c r="C33" s="184" t="s">
        <v>381</v>
      </c>
      <c r="D33" s="185"/>
      <c r="E33" s="185"/>
      <c r="F33" s="185"/>
      <c r="G33" s="191" t="s">
        <v>380</v>
      </c>
      <c r="H33" s="185"/>
      <c r="I33" s="185"/>
      <c r="J33" s="192"/>
      <c r="O33" s="207"/>
      <c r="P33" s="207"/>
      <c r="Q33" s="207"/>
      <c r="R33" s="207"/>
      <c r="S33" s="207"/>
      <c r="T33" s="207"/>
      <c r="U33" s="207"/>
      <c r="V33" s="207"/>
      <c r="W33" s="207"/>
      <c r="X33" s="207"/>
      <c r="AE33" s="207"/>
      <c r="AF33" s="207"/>
      <c r="AG33" s="207"/>
      <c r="AH33" s="207"/>
      <c r="AI33" s="207"/>
      <c r="AJ33" s="207"/>
      <c r="AK33" s="207"/>
      <c r="AL33" s="207"/>
      <c r="AM33" s="207"/>
      <c r="AN33" s="207"/>
      <c r="AR33" s="53" t="s">
        <v>414</v>
      </c>
      <c r="AS33" s="54"/>
    </row>
    <row r="34" spans="1:45" ht="63" customHeight="1">
      <c r="A34" s="193" t="s">
        <v>392</v>
      </c>
      <c r="B34" s="194"/>
      <c r="C34" s="195"/>
      <c r="D34" s="195"/>
      <c r="E34" s="195"/>
      <c r="F34" s="195"/>
      <c r="G34" s="195"/>
      <c r="H34" s="195"/>
      <c r="I34" s="195"/>
      <c r="J34" s="196"/>
      <c r="O34" s="207"/>
      <c r="P34" s="207"/>
      <c r="Q34" s="207"/>
      <c r="R34" s="207"/>
      <c r="S34" s="207"/>
      <c r="T34" s="207"/>
      <c r="U34" s="207"/>
      <c r="V34" s="207"/>
      <c r="W34" s="207"/>
      <c r="X34" s="207"/>
      <c r="AE34" s="207"/>
      <c r="AF34" s="207"/>
      <c r="AG34" s="207"/>
      <c r="AH34" s="207"/>
      <c r="AI34" s="207"/>
      <c r="AJ34" s="207"/>
      <c r="AK34" s="207"/>
      <c r="AL34" s="207"/>
      <c r="AM34" s="207"/>
      <c r="AN34" s="207"/>
    </row>
    <row r="35" spans="1:45" ht="61.5" customHeight="1">
      <c r="A35" s="197" t="s">
        <v>393</v>
      </c>
      <c r="B35" s="198"/>
      <c r="C35" s="195"/>
      <c r="D35" s="195"/>
      <c r="E35" s="195"/>
      <c r="F35" s="195"/>
      <c r="G35" s="195"/>
      <c r="H35" s="195"/>
      <c r="I35" s="195"/>
      <c r="J35" s="196"/>
      <c r="AE35" s="207"/>
      <c r="AF35" s="207"/>
      <c r="AG35" s="207"/>
      <c r="AH35" s="207"/>
      <c r="AI35" s="207"/>
      <c r="AJ35" s="207"/>
      <c r="AK35" s="207"/>
      <c r="AL35" s="207"/>
      <c r="AM35" s="207"/>
      <c r="AN35" s="207"/>
    </row>
    <row r="36" spans="1:45" ht="69.599999999999994" customHeight="1">
      <c r="A36" s="186" t="s">
        <v>394</v>
      </c>
      <c r="B36" s="187"/>
      <c r="C36" s="187"/>
      <c r="D36" s="187"/>
      <c r="E36" s="187"/>
      <c r="F36" s="187"/>
      <c r="G36" s="187"/>
      <c r="H36" s="187"/>
      <c r="I36" s="187"/>
      <c r="J36" s="188"/>
      <c r="O36" s="207"/>
      <c r="P36" s="207"/>
      <c r="Q36" s="207"/>
      <c r="R36" s="207"/>
      <c r="S36" s="207"/>
      <c r="T36" s="207"/>
      <c r="U36" s="207"/>
      <c r="V36" s="207"/>
      <c r="W36" s="207"/>
      <c r="X36" s="207"/>
      <c r="AE36" s="207"/>
      <c r="AF36" s="207"/>
      <c r="AG36" s="207"/>
      <c r="AH36" s="207"/>
      <c r="AI36" s="207"/>
      <c r="AJ36" s="207"/>
      <c r="AK36" s="207"/>
      <c r="AL36" s="207"/>
      <c r="AM36" s="207"/>
      <c r="AN36" s="207"/>
    </row>
    <row r="37" spans="1:45" ht="60" customHeight="1">
      <c r="A37" s="189" t="s">
        <v>354</v>
      </c>
      <c r="B37" s="190"/>
      <c r="C37" s="184" t="s">
        <v>381</v>
      </c>
      <c r="D37" s="185"/>
      <c r="E37" s="185"/>
      <c r="F37" s="185"/>
      <c r="G37" s="191" t="s">
        <v>380</v>
      </c>
      <c r="H37" s="185"/>
      <c r="I37" s="185"/>
      <c r="J37" s="192"/>
    </row>
    <row r="38" spans="1:45" ht="60" customHeight="1">
      <c r="A38" s="193" t="s">
        <v>394</v>
      </c>
      <c r="B38" s="194"/>
      <c r="C38" s="195"/>
      <c r="D38" s="195"/>
      <c r="E38" s="195"/>
      <c r="F38" s="195"/>
      <c r="G38" s="195"/>
      <c r="H38" s="195"/>
      <c r="I38" s="195"/>
      <c r="J38" s="196"/>
    </row>
    <row r="39" spans="1:45" ht="60.6" customHeight="1">
      <c r="A39" s="186" t="s">
        <v>395</v>
      </c>
      <c r="B39" s="187"/>
      <c r="C39" s="187"/>
      <c r="D39" s="187"/>
      <c r="E39" s="187"/>
      <c r="F39" s="187"/>
      <c r="G39" s="187"/>
      <c r="H39" s="187"/>
      <c r="I39" s="187"/>
      <c r="J39" s="188"/>
    </row>
    <row r="40" spans="1:45" ht="78" customHeight="1">
      <c r="A40" s="189" t="s">
        <v>354</v>
      </c>
      <c r="B40" s="190"/>
      <c r="C40" s="184" t="s">
        <v>381</v>
      </c>
      <c r="D40" s="185"/>
      <c r="E40" s="185"/>
      <c r="F40" s="185"/>
      <c r="G40" s="191" t="s">
        <v>380</v>
      </c>
      <c r="H40" s="185"/>
      <c r="I40" s="185"/>
      <c r="J40" s="192"/>
    </row>
    <row r="41" spans="1:45" ht="60" customHeight="1">
      <c r="A41" s="193" t="s">
        <v>396</v>
      </c>
      <c r="B41" s="194"/>
      <c r="C41" s="195"/>
      <c r="D41" s="195"/>
      <c r="E41" s="195"/>
      <c r="F41" s="195"/>
      <c r="G41" s="195"/>
      <c r="H41" s="195"/>
      <c r="I41" s="195"/>
      <c r="J41" s="196"/>
      <c r="O41" s="207"/>
      <c r="P41" s="207"/>
      <c r="Q41" s="207"/>
      <c r="R41" s="207"/>
      <c r="S41" s="207"/>
      <c r="T41" s="207"/>
      <c r="U41" s="207"/>
      <c r="V41" s="207"/>
      <c r="W41" s="207"/>
      <c r="X41" s="207"/>
      <c r="AE41" s="207"/>
      <c r="AF41" s="207"/>
      <c r="AG41" s="207"/>
      <c r="AH41" s="207"/>
      <c r="AI41" s="207"/>
      <c r="AJ41" s="207"/>
      <c r="AK41" s="207"/>
      <c r="AL41" s="207"/>
      <c r="AM41" s="207"/>
      <c r="AN41" s="207"/>
    </row>
    <row r="42" spans="1:45" ht="60" customHeight="1">
      <c r="A42" s="197" t="s">
        <v>397</v>
      </c>
      <c r="B42" s="198"/>
      <c r="C42" s="195"/>
      <c r="D42" s="195"/>
      <c r="E42" s="195"/>
      <c r="F42" s="195"/>
      <c r="G42" s="195"/>
      <c r="H42" s="195"/>
      <c r="I42" s="195"/>
      <c r="J42" s="196"/>
      <c r="O42" s="207"/>
      <c r="P42" s="207"/>
      <c r="Q42" s="207"/>
      <c r="R42" s="207"/>
      <c r="S42" s="207"/>
      <c r="T42" s="207"/>
      <c r="U42" s="207"/>
      <c r="V42" s="207"/>
      <c r="W42" s="207"/>
      <c r="X42" s="207"/>
    </row>
    <row r="43" spans="1:45" ht="60" customHeight="1">
      <c r="A43" s="186" t="s">
        <v>402</v>
      </c>
      <c r="B43" s="187"/>
      <c r="C43" s="187"/>
      <c r="D43" s="187"/>
      <c r="E43" s="187"/>
      <c r="F43" s="187"/>
      <c r="G43" s="187"/>
      <c r="H43" s="187"/>
      <c r="I43" s="187"/>
      <c r="J43" s="188"/>
    </row>
    <row r="44" spans="1:45" ht="60" customHeight="1">
      <c r="A44" s="189" t="s">
        <v>354</v>
      </c>
      <c r="B44" s="190"/>
      <c r="C44" s="184" t="s">
        <v>381</v>
      </c>
      <c r="D44" s="185"/>
      <c r="E44" s="185"/>
      <c r="F44" s="185"/>
      <c r="G44" s="191" t="s">
        <v>380</v>
      </c>
      <c r="H44" s="185"/>
      <c r="I44" s="185"/>
      <c r="J44" s="192"/>
      <c r="O44" s="207"/>
      <c r="P44" s="207"/>
      <c r="Q44" s="207"/>
      <c r="R44" s="207"/>
      <c r="S44" s="207"/>
      <c r="T44" s="207"/>
      <c r="U44" s="207"/>
      <c r="V44" s="207"/>
      <c r="W44" s="207"/>
      <c r="X44" s="207"/>
      <c r="AE44" s="207"/>
      <c r="AF44" s="207"/>
      <c r="AG44" s="207"/>
      <c r="AH44" s="207"/>
      <c r="AI44" s="207"/>
      <c r="AJ44" s="207"/>
      <c r="AK44" s="207"/>
      <c r="AL44" s="207"/>
      <c r="AM44" s="207"/>
      <c r="AN44" s="207"/>
    </row>
    <row r="45" spans="1:45" ht="60" customHeight="1">
      <c r="A45" s="193" t="s">
        <v>399</v>
      </c>
      <c r="B45" s="194"/>
      <c r="C45" s="195"/>
      <c r="D45" s="195"/>
      <c r="E45" s="195"/>
      <c r="F45" s="195"/>
      <c r="G45" s="195"/>
      <c r="H45" s="195"/>
      <c r="I45" s="195"/>
      <c r="J45" s="196"/>
      <c r="O45" s="207"/>
      <c r="P45" s="207"/>
      <c r="Q45" s="207"/>
      <c r="R45" s="207"/>
      <c r="S45" s="207"/>
      <c r="T45" s="207"/>
      <c r="U45" s="207"/>
      <c r="V45" s="207"/>
      <c r="W45" s="207"/>
      <c r="X45" s="207"/>
      <c r="AE45" s="207"/>
      <c r="AF45" s="207"/>
      <c r="AG45" s="207"/>
      <c r="AH45" s="207"/>
      <c r="AI45" s="207"/>
      <c r="AJ45" s="207"/>
      <c r="AK45" s="207"/>
      <c r="AL45" s="207"/>
      <c r="AM45" s="207"/>
      <c r="AN45" s="207"/>
    </row>
    <row r="46" spans="1:45" ht="60" customHeight="1">
      <c r="A46" s="197" t="s">
        <v>398</v>
      </c>
      <c r="B46" s="201"/>
      <c r="C46" s="224"/>
      <c r="D46" s="225"/>
      <c r="E46" s="225"/>
      <c r="F46" s="226"/>
      <c r="G46" s="227"/>
      <c r="H46" s="225"/>
      <c r="I46" s="225"/>
      <c r="J46" s="228"/>
      <c r="AE46" s="207"/>
      <c r="AF46" s="207"/>
      <c r="AG46" s="207"/>
      <c r="AH46" s="207"/>
      <c r="AI46" s="207"/>
      <c r="AJ46" s="207"/>
      <c r="AK46" s="207"/>
      <c r="AL46" s="207"/>
      <c r="AM46" s="207"/>
      <c r="AN46" s="207"/>
    </row>
    <row r="47" spans="1:45" ht="60" customHeight="1">
      <c r="A47" s="197" t="s">
        <v>400</v>
      </c>
      <c r="B47" s="201"/>
      <c r="C47" s="224"/>
      <c r="D47" s="225"/>
      <c r="E47" s="225"/>
      <c r="F47" s="226"/>
      <c r="G47" s="227"/>
      <c r="H47" s="225"/>
      <c r="I47" s="225"/>
      <c r="J47" s="228"/>
      <c r="L47" s="207"/>
      <c r="M47" s="207"/>
      <c r="N47" s="207"/>
      <c r="O47" s="207"/>
      <c r="P47" s="207"/>
      <c r="Q47" s="207"/>
      <c r="R47" s="207"/>
      <c r="S47" s="207"/>
      <c r="T47" s="207"/>
      <c r="U47" s="207"/>
      <c r="AE47" s="207"/>
      <c r="AF47" s="207"/>
      <c r="AG47" s="207"/>
      <c r="AH47" s="207"/>
      <c r="AI47" s="207"/>
      <c r="AJ47" s="207"/>
      <c r="AK47" s="207"/>
      <c r="AL47" s="207"/>
      <c r="AM47" s="207"/>
      <c r="AN47" s="207"/>
    </row>
    <row r="48" spans="1:45" ht="60" customHeight="1">
      <c r="A48" s="197" t="s">
        <v>401</v>
      </c>
      <c r="B48" s="198"/>
      <c r="C48" s="195"/>
      <c r="D48" s="195"/>
      <c r="E48" s="195"/>
      <c r="F48" s="195"/>
      <c r="G48" s="195"/>
      <c r="H48" s="195"/>
      <c r="I48" s="195"/>
      <c r="J48" s="196"/>
      <c r="L48" s="207"/>
      <c r="M48" s="207"/>
      <c r="N48" s="207"/>
      <c r="O48" s="207"/>
      <c r="P48" s="207"/>
      <c r="Q48" s="207"/>
      <c r="R48" s="207"/>
      <c r="S48" s="207"/>
      <c r="T48" s="207"/>
      <c r="U48" s="207"/>
    </row>
    <row r="49" spans="1:40" ht="60" customHeight="1">
      <c r="A49" s="186" t="s">
        <v>403</v>
      </c>
      <c r="B49" s="187"/>
      <c r="C49" s="187"/>
      <c r="D49" s="187"/>
      <c r="E49" s="187"/>
      <c r="F49" s="187"/>
      <c r="G49" s="187"/>
      <c r="H49" s="187"/>
      <c r="I49" s="187"/>
      <c r="J49" s="188"/>
      <c r="L49" s="207"/>
      <c r="M49" s="207"/>
      <c r="N49" s="207"/>
      <c r="O49" s="207"/>
      <c r="P49" s="207"/>
      <c r="Q49" s="207"/>
      <c r="R49" s="207"/>
      <c r="S49" s="207"/>
      <c r="T49" s="207"/>
      <c r="U49" s="207"/>
      <c r="AE49" s="207"/>
      <c r="AF49" s="207"/>
      <c r="AG49" s="207"/>
      <c r="AH49" s="207"/>
      <c r="AI49" s="207"/>
      <c r="AJ49" s="207"/>
      <c r="AK49" s="207"/>
      <c r="AL49" s="207"/>
      <c r="AM49" s="207"/>
      <c r="AN49" s="207"/>
    </row>
    <row r="50" spans="1:40" ht="60" customHeight="1">
      <c r="A50" s="189" t="s">
        <v>354</v>
      </c>
      <c r="B50" s="190"/>
      <c r="C50" s="184" t="s">
        <v>381</v>
      </c>
      <c r="D50" s="185"/>
      <c r="E50" s="185"/>
      <c r="F50" s="185"/>
      <c r="G50" s="191" t="s">
        <v>380</v>
      </c>
      <c r="H50" s="185"/>
      <c r="I50" s="185"/>
      <c r="J50" s="192"/>
      <c r="L50" s="207"/>
      <c r="M50" s="207"/>
      <c r="N50" s="207"/>
      <c r="O50" s="207"/>
      <c r="P50" s="207"/>
      <c r="Q50" s="207"/>
      <c r="R50" s="207"/>
      <c r="S50" s="207"/>
      <c r="T50" s="207"/>
      <c r="U50" s="207"/>
      <c r="AE50" s="207"/>
      <c r="AF50" s="207"/>
      <c r="AG50" s="207"/>
      <c r="AH50" s="207"/>
      <c r="AI50" s="207"/>
      <c r="AJ50" s="207"/>
      <c r="AK50" s="207"/>
      <c r="AL50" s="207"/>
      <c r="AM50" s="207"/>
      <c r="AN50" s="207"/>
    </row>
    <row r="51" spans="1:40" ht="60" customHeight="1">
      <c r="A51" s="193" t="s">
        <v>404</v>
      </c>
      <c r="B51" s="194"/>
      <c r="C51" s="195"/>
      <c r="D51" s="195"/>
      <c r="E51" s="195"/>
      <c r="F51" s="195"/>
      <c r="G51" s="195"/>
      <c r="H51" s="195"/>
      <c r="I51" s="195"/>
      <c r="J51" s="196"/>
      <c r="L51" s="207"/>
      <c r="M51" s="207"/>
      <c r="N51" s="207"/>
      <c r="O51" s="207"/>
      <c r="P51" s="207"/>
      <c r="Q51" s="207"/>
      <c r="R51" s="207"/>
      <c r="S51" s="207"/>
      <c r="T51" s="207"/>
      <c r="U51" s="207"/>
      <c r="AE51" s="207"/>
      <c r="AF51" s="207"/>
      <c r="AG51" s="207"/>
      <c r="AH51" s="207"/>
      <c r="AI51" s="207"/>
      <c r="AJ51" s="207"/>
      <c r="AK51" s="207"/>
      <c r="AL51" s="207"/>
      <c r="AM51" s="207"/>
      <c r="AN51" s="207"/>
    </row>
    <row r="52" spans="1:40" ht="60" customHeight="1">
      <c r="A52" s="197" t="s">
        <v>405</v>
      </c>
      <c r="B52" s="198"/>
      <c r="C52" s="195"/>
      <c r="D52" s="195"/>
      <c r="E52" s="195"/>
      <c r="F52" s="195"/>
      <c r="G52" s="195"/>
      <c r="H52" s="195"/>
      <c r="I52" s="195"/>
      <c r="J52" s="196"/>
      <c r="AE52" s="207"/>
      <c r="AF52" s="207"/>
      <c r="AG52" s="207"/>
      <c r="AH52" s="207"/>
      <c r="AI52" s="207"/>
      <c r="AJ52" s="207"/>
      <c r="AK52" s="207"/>
      <c r="AL52" s="207"/>
      <c r="AM52" s="207"/>
      <c r="AN52" s="207"/>
    </row>
    <row r="53" spans="1:40" ht="60" customHeight="1">
      <c r="A53" s="197" t="s">
        <v>406</v>
      </c>
      <c r="B53" s="198"/>
      <c r="C53" s="195"/>
      <c r="D53" s="195"/>
      <c r="E53" s="195"/>
      <c r="F53" s="195"/>
      <c r="G53" s="195"/>
      <c r="H53" s="195"/>
      <c r="I53" s="195"/>
      <c r="J53" s="196"/>
      <c r="L53" s="207"/>
      <c r="M53" s="207"/>
      <c r="N53" s="207"/>
      <c r="O53" s="207"/>
      <c r="P53" s="207"/>
      <c r="Q53" s="207"/>
      <c r="R53" s="207"/>
      <c r="S53" s="207"/>
      <c r="T53" s="207"/>
      <c r="U53" s="207"/>
      <c r="AE53" s="207"/>
      <c r="AF53" s="207"/>
      <c r="AG53" s="207"/>
      <c r="AH53" s="207"/>
      <c r="AI53" s="207"/>
      <c r="AJ53" s="207"/>
      <c r="AK53" s="207"/>
      <c r="AL53" s="207"/>
      <c r="AM53" s="207"/>
      <c r="AN53" s="207"/>
    </row>
    <row r="54" spans="1:40" ht="60" customHeight="1">
      <c r="A54" s="186" t="s">
        <v>407</v>
      </c>
      <c r="B54" s="187"/>
      <c r="C54" s="187"/>
      <c r="D54" s="187"/>
      <c r="E54" s="187"/>
      <c r="F54" s="187"/>
      <c r="G54" s="187"/>
      <c r="H54" s="187"/>
      <c r="I54" s="187"/>
      <c r="J54" s="188"/>
      <c r="L54" s="207"/>
      <c r="M54" s="207"/>
      <c r="N54" s="207"/>
      <c r="O54" s="207"/>
      <c r="P54" s="207"/>
      <c r="Q54" s="207"/>
      <c r="R54" s="207"/>
      <c r="S54" s="207"/>
      <c r="T54" s="207"/>
      <c r="U54" s="207"/>
    </row>
    <row r="55" spans="1:40" ht="60" customHeight="1">
      <c r="A55" s="189" t="s">
        <v>354</v>
      </c>
      <c r="B55" s="190"/>
      <c r="C55" s="184" t="s">
        <v>381</v>
      </c>
      <c r="D55" s="185"/>
      <c r="E55" s="185"/>
      <c r="F55" s="185"/>
      <c r="G55" s="191" t="s">
        <v>380</v>
      </c>
      <c r="H55" s="185"/>
      <c r="I55" s="185"/>
      <c r="J55" s="192"/>
      <c r="L55" s="207"/>
      <c r="M55" s="207"/>
      <c r="N55" s="207"/>
      <c r="O55" s="207"/>
      <c r="P55" s="207"/>
      <c r="Q55" s="207"/>
      <c r="R55" s="207"/>
      <c r="S55" s="207"/>
      <c r="T55" s="207"/>
      <c r="U55" s="207"/>
    </row>
    <row r="56" spans="1:40" ht="60" customHeight="1">
      <c r="A56" s="193" t="s">
        <v>408</v>
      </c>
      <c r="B56" s="194"/>
      <c r="C56" s="195"/>
      <c r="D56" s="195"/>
      <c r="E56" s="195"/>
      <c r="F56" s="195"/>
      <c r="G56" s="195"/>
      <c r="H56" s="195"/>
      <c r="I56" s="195"/>
      <c r="J56" s="196"/>
      <c r="L56" s="207"/>
      <c r="M56" s="207"/>
      <c r="N56" s="207"/>
      <c r="O56" s="207"/>
      <c r="P56" s="207"/>
      <c r="Q56" s="207"/>
      <c r="R56" s="207"/>
      <c r="S56" s="207"/>
      <c r="T56" s="207"/>
      <c r="U56" s="207"/>
    </row>
    <row r="57" spans="1:40" ht="60" customHeight="1">
      <c r="A57" s="197" t="s">
        <v>409</v>
      </c>
      <c r="B57" s="201"/>
      <c r="C57" s="224"/>
      <c r="D57" s="225"/>
      <c r="E57" s="225"/>
      <c r="F57" s="226"/>
      <c r="G57" s="227"/>
      <c r="H57" s="225"/>
      <c r="I57" s="225"/>
      <c r="J57" s="228"/>
      <c r="L57" s="207"/>
      <c r="M57" s="207"/>
      <c r="N57" s="207"/>
      <c r="O57" s="207"/>
      <c r="P57" s="207"/>
      <c r="Q57" s="207"/>
      <c r="R57" s="207"/>
      <c r="S57" s="207"/>
      <c r="T57" s="207"/>
      <c r="U57" s="207"/>
    </row>
    <row r="58" spans="1:40" ht="60" customHeight="1">
      <c r="A58" s="197" t="s">
        <v>410</v>
      </c>
      <c r="B58" s="198"/>
      <c r="C58" s="195"/>
      <c r="D58" s="195"/>
      <c r="E58" s="195"/>
      <c r="F58" s="195"/>
      <c r="G58" s="195"/>
      <c r="H58" s="195"/>
      <c r="I58" s="195"/>
      <c r="J58" s="196"/>
    </row>
    <row r="59" spans="1:40" ht="60" customHeight="1">
      <c r="A59" s="186" t="s">
        <v>411</v>
      </c>
      <c r="B59" s="187"/>
      <c r="C59" s="187"/>
      <c r="D59" s="187"/>
      <c r="E59" s="187"/>
      <c r="F59" s="187"/>
      <c r="G59" s="187"/>
      <c r="H59" s="187"/>
      <c r="I59" s="187"/>
      <c r="J59" s="188"/>
      <c r="L59" s="207"/>
      <c r="M59" s="207"/>
      <c r="N59" s="207"/>
      <c r="O59" s="207"/>
      <c r="P59" s="207"/>
      <c r="Q59" s="207"/>
      <c r="R59" s="207"/>
      <c r="S59" s="207"/>
      <c r="T59" s="207"/>
      <c r="U59" s="207"/>
    </row>
    <row r="60" spans="1:40" ht="60" customHeight="1">
      <c r="A60" s="189" t="s">
        <v>354</v>
      </c>
      <c r="B60" s="190"/>
      <c r="C60" s="184" t="s">
        <v>381</v>
      </c>
      <c r="D60" s="185"/>
      <c r="E60" s="185"/>
      <c r="F60" s="185"/>
      <c r="G60" s="191" t="s">
        <v>380</v>
      </c>
      <c r="H60" s="185"/>
      <c r="I60" s="185"/>
      <c r="J60" s="192"/>
      <c r="L60" s="207"/>
      <c r="M60" s="207"/>
      <c r="N60" s="207"/>
      <c r="O60" s="207"/>
      <c r="P60" s="207"/>
      <c r="Q60" s="207"/>
      <c r="R60" s="207"/>
      <c r="S60" s="207"/>
      <c r="T60" s="207"/>
      <c r="U60" s="207"/>
    </row>
    <row r="61" spans="1:40" ht="52.7" customHeight="1">
      <c r="A61" s="193" t="s">
        <v>412</v>
      </c>
      <c r="B61" s="194"/>
      <c r="C61" s="195"/>
      <c r="D61" s="195"/>
      <c r="E61" s="195"/>
      <c r="F61" s="195"/>
      <c r="G61" s="195"/>
      <c r="H61" s="195"/>
      <c r="I61" s="195"/>
      <c r="J61" s="196"/>
      <c r="L61" s="207"/>
      <c r="M61" s="207"/>
      <c r="N61" s="207"/>
      <c r="O61" s="207"/>
      <c r="P61" s="207"/>
      <c r="Q61" s="207"/>
      <c r="R61" s="207"/>
      <c r="S61" s="207"/>
      <c r="T61" s="207"/>
      <c r="U61" s="207"/>
    </row>
    <row r="62" spans="1:40" ht="60" customHeight="1">
      <c r="A62" s="197" t="s">
        <v>413</v>
      </c>
      <c r="B62" s="201"/>
      <c r="C62" s="195"/>
      <c r="D62" s="195"/>
      <c r="E62" s="195"/>
      <c r="F62" s="195"/>
      <c r="G62" s="195"/>
      <c r="H62" s="195"/>
      <c r="I62" s="195"/>
      <c r="J62" s="196"/>
      <c r="L62" s="207"/>
      <c r="M62" s="207"/>
      <c r="N62" s="207"/>
      <c r="O62" s="207"/>
      <c r="P62" s="207"/>
      <c r="Q62" s="207"/>
      <c r="R62" s="207"/>
      <c r="S62" s="207"/>
      <c r="T62" s="207"/>
      <c r="U62" s="207"/>
    </row>
    <row r="63" spans="1:40" ht="60" customHeight="1">
      <c r="A63" s="197" t="s">
        <v>414</v>
      </c>
      <c r="B63" s="198"/>
      <c r="C63" s="195"/>
      <c r="D63" s="195"/>
      <c r="E63" s="195"/>
      <c r="F63" s="195"/>
      <c r="G63" s="195"/>
      <c r="H63" s="195"/>
      <c r="I63" s="195"/>
      <c r="J63" s="196"/>
      <c r="L63" s="207"/>
      <c r="M63" s="207"/>
      <c r="N63" s="207"/>
      <c r="O63" s="207"/>
      <c r="P63" s="207"/>
      <c r="Q63" s="207"/>
      <c r="R63" s="207"/>
      <c r="S63" s="207"/>
      <c r="T63" s="207"/>
      <c r="U63" s="207"/>
    </row>
    <row r="64" spans="1:40" ht="60" customHeight="1">
      <c r="A64" s="186" t="s">
        <v>415</v>
      </c>
      <c r="B64" s="187"/>
      <c r="C64" s="187"/>
      <c r="D64" s="187"/>
      <c r="E64" s="187"/>
      <c r="F64" s="187"/>
      <c r="G64" s="187"/>
      <c r="H64" s="187"/>
      <c r="I64" s="187"/>
      <c r="J64" s="188"/>
    </row>
    <row r="65" spans="1:21" ht="14.45" customHeight="1">
      <c r="A65" s="229"/>
      <c r="B65" s="230"/>
      <c r="C65" s="230"/>
      <c r="D65" s="230"/>
      <c r="E65" s="230"/>
      <c r="F65" s="230"/>
      <c r="G65" s="230"/>
      <c r="H65" s="230"/>
      <c r="I65" s="230"/>
      <c r="J65" s="231"/>
      <c r="L65" s="207"/>
      <c r="M65" s="207"/>
      <c r="N65" s="207"/>
      <c r="O65" s="207"/>
      <c r="P65" s="207"/>
      <c r="Q65" s="207"/>
      <c r="R65" s="207"/>
      <c r="S65" s="207"/>
      <c r="T65" s="207"/>
      <c r="U65" s="207"/>
    </row>
    <row r="66" spans="1:21">
      <c r="A66" s="232"/>
      <c r="B66" s="233"/>
      <c r="C66" s="233"/>
      <c r="D66" s="233"/>
      <c r="E66" s="233"/>
      <c r="F66" s="233"/>
      <c r="G66" s="233"/>
      <c r="H66" s="233"/>
      <c r="I66" s="233"/>
      <c r="J66" s="234"/>
      <c r="L66" s="207"/>
      <c r="M66" s="207"/>
      <c r="N66" s="207"/>
      <c r="O66" s="207"/>
      <c r="P66" s="207"/>
      <c r="Q66" s="207"/>
      <c r="R66" s="207"/>
      <c r="S66" s="207"/>
      <c r="T66" s="207"/>
      <c r="U66" s="207"/>
    </row>
    <row r="67" spans="1:21">
      <c r="A67" s="232"/>
      <c r="B67" s="233"/>
      <c r="C67" s="233"/>
      <c r="D67" s="233"/>
      <c r="E67" s="233"/>
      <c r="F67" s="233"/>
      <c r="G67" s="233"/>
      <c r="H67" s="233"/>
      <c r="I67" s="233"/>
      <c r="J67" s="234"/>
      <c r="L67" s="207"/>
      <c r="M67" s="207"/>
      <c r="N67" s="207"/>
      <c r="O67" s="207"/>
      <c r="P67" s="207"/>
      <c r="Q67" s="207"/>
      <c r="R67" s="207"/>
      <c r="S67" s="207"/>
      <c r="T67" s="207"/>
      <c r="U67" s="207"/>
    </row>
    <row r="68" spans="1:21">
      <c r="A68" s="232"/>
      <c r="B68" s="233"/>
      <c r="C68" s="233"/>
      <c r="D68" s="233"/>
      <c r="E68" s="233"/>
      <c r="F68" s="233"/>
      <c r="G68" s="233"/>
      <c r="H68" s="233"/>
      <c r="I68" s="233"/>
      <c r="J68" s="234"/>
      <c r="L68" s="207"/>
      <c r="M68" s="207"/>
      <c r="N68" s="207"/>
      <c r="O68" s="207"/>
      <c r="P68" s="207"/>
      <c r="Q68" s="207"/>
      <c r="R68" s="207"/>
      <c r="S68" s="207"/>
      <c r="T68" s="207"/>
      <c r="U68" s="207"/>
    </row>
    <row r="69" spans="1:21">
      <c r="A69" s="232"/>
      <c r="B69" s="233"/>
      <c r="C69" s="233"/>
      <c r="D69" s="233"/>
      <c r="E69" s="233"/>
      <c r="F69" s="233"/>
      <c r="G69" s="233"/>
      <c r="H69" s="233"/>
      <c r="I69" s="233"/>
      <c r="J69" s="234"/>
    </row>
    <row r="70" spans="1:21">
      <c r="A70" s="232"/>
      <c r="B70" s="233"/>
      <c r="C70" s="233"/>
      <c r="D70" s="233"/>
      <c r="E70" s="233"/>
      <c r="F70" s="233"/>
      <c r="G70" s="233"/>
      <c r="H70" s="233"/>
      <c r="I70" s="233"/>
      <c r="J70" s="234"/>
      <c r="L70" s="207"/>
      <c r="M70" s="207"/>
      <c r="N70" s="207"/>
      <c r="O70" s="207"/>
      <c r="P70" s="207"/>
      <c r="Q70" s="207"/>
      <c r="R70" s="207"/>
      <c r="S70" s="207"/>
      <c r="T70" s="207"/>
      <c r="U70" s="207"/>
    </row>
    <row r="71" spans="1:21">
      <c r="A71" s="232"/>
      <c r="B71" s="233"/>
      <c r="C71" s="233"/>
      <c r="D71" s="233"/>
      <c r="E71" s="233"/>
      <c r="F71" s="233"/>
      <c r="G71" s="233"/>
      <c r="H71" s="233"/>
      <c r="I71" s="233"/>
      <c r="J71" s="234"/>
      <c r="L71" s="207"/>
      <c r="M71" s="207"/>
      <c r="N71" s="207"/>
      <c r="O71" s="207"/>
      <c r="P71" s="207"/>
      <c r="Q71" s="207"/>
      <c r="R71" s="207"/>
      <c r="S71" s="207"/>
      <c r="T71" s="207"/>
      <c r="U71" s="207"/>
    </row>
    <row r="72" spans="1:21">
      <c r="A72" s="235"/>
      <c r="B72" s="236"/>
      <c r="C72" s="236"/>
      <c r="D72" s="236"/>
      <c r="E72" s="236"/>
      <c r="F72" s="236"/>
      <c r="G72" s="236"/>
      <c r="H72" s="236"/>
      <c r="I72" s="236"/>
      <c r="J72" s="237"/>
      <c r="L72" s="207"/>
      <c r="M72" s="207"/>
      <c r="N72" s="207"/>
      <c r="O72" s="207"/>
      <c r="P72" s="207"/>
      <c r="Q72" s="207"/>
      <c r="R72" s="207"/>
      <c r="S72" s="207"/>
      <c r="T72" s="207"/>
      <c r="U72" s="207"/>
    </row>
    <row r="73" spans="1:21">
      <c r="L73" s="207"/>
      <c r="M73" s="207"/>
      <c r="N73" s="207"/>
      <c r="O73" s="207"/>
      <c r="P73" s="207"/>
      <c r="Q73" s="207"/>
      <c r="R73" s="207"/>
      <c r="S73" s="207"/>
      <c r="T73" s="207"/>
      <c r="U73" s="207"/>
    </row>
    <row r="74" spans="1:21">
      <c r="L74" s="207"/>
      <c r="M74" s="207"/>
      <c r="N74" s="207"/>
      <c r="O74" s="207"/>
      <c r="P74" s="207"/>
      <c r="Q74" s="207"/>
      <c r="R74" s="207"/>
      <c r="S74" s="207"/>
      <c r="T74" s="207"/>
      <c r="U74" s="207"/>
    </row>
  </sheetData>
  <sheetProtection algorithmName="SHA-512" hashValue="zjCpK6fETUBA3skhmE4PEkTrubAgiPGZt4bHQdV/6SuQOfDVaJG50mToQFtfC3GEGTHAP2zQFFptmJo63xF5iQ==" saltValue="8T5x31Ll8aFdh16+Xkvawg==" spinCount="100000" sheet="1" objects="1" scenarios="1" selectLockedCells="1"/>
  <mergeCells count="286">
    <mergeCell ref="A63:B63"/>
    <mergeCell ref="C63:F63"/>
    <mergeCell ref="G63:J63"/>
    <mergeCell ref="A64:J64"/>
    <mergeCell ref="A65:J72"/>
    <mergeCell ref="A59:J59"/>
    <mergeCell ref="A60:B60"/>
    <mergeCell ref="C60:F60"/>
    <mergeCell ref="G60:J60"/>
    <mergeCell ref="A61:B61"/>
    <mergeCell ref="C61:F61"/>
    <mergeCell ref="G61:J61"/>
    <mergeCell ref="A62:B62"/>
    <mergeCell ref="C62:F62"/>
    <mergeCell ref="G62:J62"/>
    <mergeCell ref="A58:B58"/>
    <mergeCell ref="C58:F58"/>
    <mergeCell ref="G58:J58"/>
    <mergeCell ref="A47:B47"/>
    <mergeCell ref="C47:F47"/>
    <mergeCell ref="G47:J47"/>
    <mergeCell ref="C46:F46"/>
    <mergeCell ref="A46:B46"/>
    <mergeCell ref="G46:J46"/>
    <mergeCell ref="A52:B52"/>
    <mergeCell ref="C52:F52"/>
    <mergeCell ref="G52:J52"/>
    <mergeCell ref="A57:B57"/>
    <mergeCell ref="C57:F57"/>
    <mergeCell ref="G57:J57"/>
    <mergeCell ref="A53:B53"/>
    <mergeCell ref="C53:F53"/>
    <mergeCell ref="G53:J53"/>
    <mergeCell ref="A54:J54"/>
    <mergeCell ref="A55:B55"/>
    <mergeCell ref="C55:F55"/>
    <mergeCell ref="G55:J55"/>
    <mergeCell ref="A56:B56"/>
    <mergeCell ref="C56:F56"/>
    <mergeCell ref="G56:J56"/>
    <mergeCell ref="A48:B48"/>
    <mergeCell ref="C48:F48"/>
    <mergeCell ref="G48:J48"/>
    <mergeCell ref="A49:J49"/>
    <mergeCell ref="A50:B50"/>
    <mergeCell ref="C50:F50"/>
    <mergeCell ref="G50:J50"/>
    <mergeCell ref="A51:B51"/>
    <mergeCell ref="C51:F51"/>
    <mergeCell ref="G51:J51"/>
    <mergeCell ref="A42:B42"/>
    <mergeCell ref="C42:F42"/>
    <mergeCell ref="G42:J42"/>
    <mergeCell ref="A43:J43"/>
    <mergeCell ref="A44:B44"/>
    <mergeCell ref="C44:F44"/>
    <mergeCell ref="G44:J44"/>
    <mergeCell ref="A45:B45"/>
    <mergeCell ref="C45:F45"/>
    <mergeCell ref="G45:J45"/>
    <mergeCell ref="A39:J39"/>
    <mergeCell ref="A40:B40"/>
    <mergeCell ref="C40:F40"/>
    <mergeCell ref="G40:J40"/>
    <mergeCell ref="A41:B41"/>
    <mergeCell ref="C41:F41"/>
    <mergeCell ref="G41:J41"/>
    <mergeCell ref="L74:M74"/>
    <mergeCell ref="N74:Q74"/>
    <mergeCell ref="L56:M56"/>
    <mergeCell ref="N56:Q56"/>
    <mergeCell ref="L47:U47"/>
    <mergeCell ref="L48:M48"/>
    <mergeCell ref="N48:Q48"/>
    <mergeCell ref="R48:U48"/>
    <mergeCell ref="L49:M49"/>
    <mergeCell ref="N49:Q49"/>
    <mergeCell ref="R49:U49"/>
    <mergeCell ref="L50:M50"/>
    <mergeCell ref="N50:Q50"/>
    <mergeCell ref="R50:U50"/>
    <mergeCell ref="O44:P44"/>
    <mergeCell ref="Q44:T44"/>
    <mergeCell ref="U44:X44"/>
    <mergeCell ref="R74:U74"/>
    <mergeCell ref="A32:J32"/>
    <mergeCell ref="A33:B33"/>
    <mergeCell ref="C33:F33"/>
    <mergeCell ref="G33:J33"/>
    <mergeCell ref="A34:B34"/>
    <mergeCell ref="C34:F34"/>
    <mergeCell ref="G34:J34"/>
    <mergeCell ref="L70:U70"/>
    <mergeCell ref="L71:M71"/>
    <mergeCell ref="N71:Q71"/>
    <mergeCell ref="R71:U71"/>
    <mergeCell ref="L72:M72"/>
    <mergeCell ref="N72:Q72"/>
    <mergeCell ref="R72:U72"/>
    <mergeCell ref="L73:M73"/>
    <mergeCell ref="N73:Q73"/>
    <mergeCell ref="R73:U73"/>
    <mergeCell ref="L65:U65"/>
    <mergeCell ref="L66:M66"/>
    <mergeCell ref="N66:Q66"/>
    <mergeCell ref="R66:U66"/>
    <mergeCell ref="L67:M67"/>
    <mergeCell ref="N67:Q67"/>
    <mergeCell ref="R67:U67"/>
    <mergeCell ref="L68:M68"/>
    <mergeCell ref="N68:Q68"/>
    <mergeCell ref="R68:U68"/>
    <mergeCell ref="L61:M61"/>
    <mergeCell ref="N61:Q61"/>
    <mergeCell ref="R61:U61"/>
    <mergeCell ref="L62:M62"/>
    <mergeCell ref="N62:Q62"/>
    <mergeCell ref="R62:U62"/>
    <mergeCell ref="L63:M63"/>
    <mergeCell ref="N63:Q63"/>
    <mergeCell ref="R63:U63"/>
    <mergeCell ref="R56:U56"/>
    <mergeCell ref="L57:M57"/>
    <mergeCell ref="N57:Q57"/>
    <mergeCell ref="R57:U57"/>
    <mergeCell ref="L59:U59"/>
    <mergeCell ref="L60:M60"/>
    <mergeCell ref="N60:Q60"/>
    <mergeCell ref="R60:U60"/>
    <mergeCell ref="L51:M51"/>
    <mergeCell ref="N51:Q51"/>
    <mergeCell ref="R51:U51"/>
    <mergeCell ref="L53:U53"/>
    <mergeCell ref="L54:M54"/>
    <mergeCell ref="N54:Q54"/>
    <mergeCell ref="R54:U54"/>
    <mergeCell ref="L55:M55"/>
    <mergeCell ref="N55:Q55"/>
    <mergeCell ref="R55:U55"/>
    <mergeCell ref="AE51:AF51"/>
    <mergeCell ref="AG51:AJ51"/>
    <mergeCell ref="AK51:AN51"/>
    <mergeCell ref="AE52:AF52"/>
    <mergeCell ref="AG52:AJ52"/>
    <mergeCell ref="AK52:AN52"/>
    <mergeCell ref="AE53:AF53"/>
    <mergeCell ref="AG53:AJ53"/>
    <mergeCell ref="AK53:AN53"/>
    <mergeCell ref="AE46:AF46"/>
    <mergeCell ref="AG46:AJ46"/>
    <mergeCell ref="AK46:AN46"/>
    <mergeCell ref="AE47:AF47"/>
    <mergeCell ref="AG47:AJ47"/>
    <mergeCell ref="AK47:AN47"/>
    <mergeCell ref="AE49:AN49"/>
    <mergeCell ref="AE50:AF50"/>
    <mergeCell ref="AG50:AJ50"/>
    <mergeCell ref="AK50:AN50"/>
    <mergeCell ref="AE36:AF36"/>
    <mergeCell ref="AG36:AJ36"/>
    <mergeCell ref="AK36:AN36"/>
    <mergeCell ref="AE41:AF41"/>
    <mergeCell ref="AG41:AJ41"/>
    <mergeCell ref="AK41:AN41"/>
    <mergeCell ref="AE44:AN44"/>
    <mergeCell ref="AE45:AF45"/>
    <mergeCell ref="AG45:AJ45"/>
    <mergeCell ref="AK45:AN45"/>
    <mergeCell ref="AE33:AN33"/>
    <mergeCell ref="AE34:AF34"/>
    <mergeCell ref="AG34:AJ34"/>
    <mergeCell ref="AK34:AN34"/>
    <mergeCell ref="AE35:AF35"/>
    <mergeCell ref="AG35:AJ35"/>
    <mergeCell ref="AK35:AN35"/>
    <mergeCell ref="AE28:AN28"/>
    <mergeCell ref="AE29:AF29"/>
    <mergeCell ref="AG29:AJ29"/>
    <mergeCell ref="AK29:AN29"/>
    <mergeCell ref="AE30:AF30"/>
    <mergeCell ref="AG30:AJ30"/>
    <mergeCell ref="AK30:AN30"/>
    <mergeCell ref="AA18:AD18"/>
    <mergeCell ref="A20:B20"/>
    <mergeCell ref="C20:F20"/>
    <mergeCell ref="G20:J20"/>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Q16:T16"/>
    <mergeCell ref="U23:X23"/>
    <mergeCell ref="O25:X25"/>
    <mergeCell ref="O18:X18"/>
    <mergeCell ref="O19:P19"/>
    <mergeCell ref="Q19:T19"/>
    <mergeCell ref="U19:X19"/>
    <mergeCell ref="O21:P21"/>
    <mergeCell ref="Q21:T21"/>
    <mergeCell ref="U21:X21"/>
    <mergeCell ref="O22:P22"/>
    <mergeCell ref="Q22:T22"/>
    <mergeCell ref="U22:X22"/>
    <mergeCell ref="O23:P23"/>
    <mergeCell ref="A25:B25"/>
    <mergeCell ref="C25:F25"/>
    <mergeCell ref="G25:J25"/>
    <mergeCell ref="A23:J23"/>
    <mergeCell ref="A24:B24"/>
    <mergeCell ref="C24:F24"/>
    <mergeCell ref="U28:X28"/>
    <mergeCell ref="O30:X30"/>
    <mergeCell ref="O26:P26"/>
    <mergeCell ref="Q26:T26"/>
    <mergeCell ref="U26:X26"/>
    <mergeCell ref="U27:X27"/>
    <mergeCell ref="A26:B26"/>
    <mergeCell ref="C26:F26"/>
    <mergeCell ref="G26:J26"/>
    <mergeCell ref="O28:P28"/>
    <mergeCell ref="Q28:T28"/>
    <mergeCell ref="Q23:T23"/>
    <mergeCell ref="G24:J24"/>
    <mergeCell ref="O27:P27"/>
    <mergeCell ref="Q27:T27"/>
    <mergeCell ref="G28:J28"/>
    <mergeCell ref="A27:J27"/>
    <mergeCell ref="A28:B28"/>
    <mergeCell ref="O33:P33"/>
    <mergeCell ref="Q33:T33"/>
    <mergeCell ref="U33:X33"/>
    <mergeCell ref="O34:P34"/>
    <mergeCell ref="Q34:T34"/>
    <mergeCell ref="U34:X34"/>
    <mergeCell ref="O31:P31"/>
    <mergeCell ref="Q31:T31"/>
    <mergeCell ref="U31:X31"/>
    <mergeCell ref="O45:P45"/>
    <mergeCell ref="Q45:T45"/>
    <mergeCell ref="U45:X45"/>
    <mergeCell ref="O36:X36"/>
    <mergeCell ref="O41:P41"/>
    <mergeCell ref="Q41:T41"/>
    <mergeCell ref="U41:X41"/>
    <mergeCell ref="O42:P42"/>
    <mergeCell ref="Q42:T42"/>
    <mergeCell ref="U42:X42"/>
    <mergeCell ref="A21:B21"/>
    <mergeCell ref="C21:F21"/>
    <mergeCell ref="G21:J21"/>
    <mergeCell ref="A22:B22"/>
    <mergeCell ref="C22:F22"/>
    <mergeCell ref="G22:J22"/>
    <mergeCell ref="A18:J18"/>
    <mergeCell ref="A19:B19"/>
    <mergeCell ref="C19:F19"/>
    <mergeCell ref="G19:J19"/>
    <mergeCell ref="C28:F28"/>
    <mergeCell ref="A36:J36"/>
    <mergeCell ref="A37:B37"/>
    <mergeCell ref="C37:F37"/>
    <mergeCell ref="G37:J37"/>
    <mergeCell ref="A38:B38"/>
    <mergeCell ref="C38:F38"/>
    <mergeCell ref="G38:J38"/>
    <mergeCell ref="A35:B35"/>
    <mergeCell ref="C35:F35"/>
    <mergeCell ref="G35:J35"/>
    <mergeCell ref="A29:B29"/>
    <mergeCell ref="C29:F29"/>
    <mergeCell ref="G29:J29"/>
    <mergeCell ref="A30:B30"/>
    <mergeCell ref="C30:F30"/>
    <mergeCell ref="G30:J30"/>
  </mergeCells>
  <dataValidations count="1">
    <dataValidation type="textLength" operator="lessThan" allowBlank="1" showInputMessage="1" showErrorMessage="1" sqref="G17:J17 G20:J22 G25:J26 G29:J30 G34:J35 G38:J38 G41:J42 H48:J48 G45:G48 H45:J45 G51:J53 G56:G58 H56:J56 H58:J58 G61:J63" xr:uid="{00000000-0002-0000-0200-000000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44" t="s">
        <v>359</v>
      </c>
      <c r="B1" s="245"/>
      <c r="C1" s="245"/>
      <c r="D1" s="245"/>
      <c r="E1" s="245"/>
      <c r="F1" s="245"/>
      <c r="G1" s="245"/>
      <c r="H1" s="245"/>
      <c r="I1" s="245"/>
      <c r="J1" s="245"/>
      <c r="K1" s="246"/>
    </row>
    <row r="2" spans="1:11">
      <c r="A2" s="247"/>
      <c r="B2" s="248"/>
      <c r="C2" s="248"/>
      <c r="D2" s="248"/>
      <c r="E2" s="248"/>
      <c r="F2" s="248"/>
      <c r="G2" s="248"/>
      <c r="H2" s="248"/>
      <c r="I2" s="248"/>
      <c r="J2" s="248"/>
      <c r="K2" s="249"/>
    </row>
    <row r="3" spans="1:11" ht="26.25" customHeight="1">
      <c r="A3" s="250" t="s">
        <v>360</v>
      </c>
      <c r="B3" s="251"/>
      <c r="C3" s="251"/>
      <c r="D3" s="251"/>
      <c r="E3" s="251"/>
      <c r="F3" s="251"/>
      <c r="G3" s="251"/>
      <c r="H3" s="251"/>
      <c r="I3" s="251"/>
      <c r="J3" s="251"/>
      <c r="K3" s="252"/>
    </row>
    <row r="4" spans="1:11" ht="15.75" thickBot="1">
      <c r="A4" s="253" t="s">
        <v>361</v>
      </c>
      <c r="B4" s="254"/>
      <c r="C4" s="254"/>
      <c r="D4" s="254"/>
      <c r="E4" s="254"/>
      <c r="F4" s="254"/>
      <c r="G4" s="254"/>
      <c r="H4" s="254"/>
      <c r="I4" s="254"/>
      <c r="J4" s="254"/>
      <c r="K4" s="255"/>
    </row>
    <row r="5" spans="1:11" ht="18.75" customHeight="1">
      <c r="A5" s="16" t="s">
        <v>362</v>
      </c>
      <c r="B5" s="17"/>
      <c r="C5" s="17"/>
      <c r="D5" s="17"/>
      <c r="E5" s="17"/>
      <c r="F5" s="17"/>
      <c r="G5" s="17"/>
      <c r="H5" s="17"/>
      <c r="I5" s="17"/>
      <c r="J5" s="17"/>
      <c r="K5" s="18"/>
    </row>
    <row r="6" spans="1:11">
      <c r="A6" s="19" t="s">
        <v>363</v>
      </c>
      <c r="B6" s="20"/>
      <c r="C6" s="20"/>
      <c r="D6" s="20"/>
      <c r="E6" s="20"/>
      <c r="F6" s="20"/>
      <c r="G6" s="20"/>
      <c r="H6" s="20"/>
      <c r="I6" s="20"/>
      <c r="J6" s="20"/>
      <c r="K6" s="21"/>
    </row>
    <row r="7" spans="1:11">
      <c r="A7" s="19" t="s">
        <v>364</v>
      </c>
      <c r="B7" s="256"/>
      <c r="C7" s="256"/>
      <c r="D7" s="256"/>
      <c r="E7" s="256"/>
      <c r="F7" s="256"/>
      <c r="G7" s="256"/>
      <c r="H7" s="256"/>
      <c r="I7" s="256"/>
      <c r="J7" s="256"/>
      <c r="K7" s="257"/>
    </row>
    <row r="8" spans="1:11">
      <c r="A8" s="15"/>
      <c r="K8" s="9"/>
    </row>
    <row r="9" spans="1:11">
      <c r="A9" s="31" t="s">
        <v>365</v>
      </c>
      <c r="B9" s="261"/>
      <c r="C9" s="262"/>
      <c r="D9" s="262"/>
      <c r="E9" s="262"/>
      <c r="F9" s="262"/>
      <c r="G9" s="262"/>
      <c r="H9" s="262"/>
      <c r="I9" s="262"/>
      <c r="J9" s="262"/>
      <c r="K9" s="263"/>
    </row>
    <row r="10" spans="1:11">
      <c r="A10" s="19" t="s">
        <v>375</v>
      </c>
      <c r="B10" s="258"/>
      <c r="C10" s="259"/>
      <c r="D10" s="259"/>
      <c r="E10" s="259"/>
      <c r="F10" s="259"/>
      <c r="G10" s="259"/>
      <c r="H10" s="259"/>
      <c r="I10" s="259"/>
      <c r="J10" s="259"/>
      <c r="K10" s="260"/>
    </row>
    <row r="11" spans="1:11">
      <c r="A11" s="15"/>
      <c r="K11" s="9"/>
    </row>
    <row r="12" spans="1:11">
      <c r="A12" s="19" t="s">
        <v>366</v>
      </c>
      <c r="B12" s="22"/>
      <c r="C12" s="20"/>
      <c r="D12" s="20"/>
      <c r="E12" s="20"/>
      <c r="F12" s="20"/>
      <c r="G12" s="20"/>
      <c r="H12" s="20"/>
      <c r="I12" s="20"/>
      <c r="J12" s="20"/>
      <c r="K12" s="21"/>
    </row>
    <row r="13" spans="1:11">
      <c r="A13" s="19" t="s">
        <v>367</v>
      </c>
      <c r="B13" s="258"/>
      <c r="C13" s="259"/>
      <c r="D13" s="259"/>
      <c r="E13" s="259"/>
      <c r="F13" s="259"/>
      <c r="G13" s="259"/>
      <c r="H13" s="259"/>
      <c r="I13" s="259"/>
      <c r="J13" s="259"/>
      <c r="K13" s="260"/>
    </row>
    <row r="14" spans="1:11">
      <c r="A14" s="15"/>
      <c r="K14" s="9"/>
    </row>
    <row r="15" spans="1:11" ht="28.5" customHeight="1">
      <c r="A15" s="23" t="s">
        <v>368</v>
      </c>
      <c r="B15" s="238"/>
      <c r="C15" s="239"/>
      <c r="D15" s="239"/>
      <c r="E15" s="239"/>
      <c r="F15" s="239"/>
      <c r="G15" s="239"/>
      <c r="H15" s="239"/>
      <c r="I15" s="239"/>
      <c r="J15" s="239"/>
      <c r="K15" s="240"/>
    </row>
    <row r="16" spans="1:11" ht="15.75" thickBot="1">
      <c r="A16" s="24"/>
      <c r="B16" s="25"/>
      <c r="C16" s="25"/>
      <c r="D16" s="25"/>
      <c r="E16" s="25"/>
      <c r="F16" s="25"/>
      <c r="G16" s="25"/>
      <c r="H16" s="25"/>
      <c r="I16" s="25"/>
      <c r="J16" s="25"/>
      <c r="K16" s="26"/>
    </row>
    <row r="17" spans="1:11" ht="18" customHeight="1">
      <c r="A17" s="27" t="s">
        <v>369</v>
      </c>
      <c r="B17" s="28"/>
      <c r="C17" s="28"/>
      <c r="D17" s="28"/>
      <c r="E17" s="28"/>
      <c r="F17" s="28"/>
      <c r="G17" s="28"/>
      <c r="H17" s="28"/>
      <c r="I17" s="28"/>
      <c r="J17" s="28"/>
      <c r="K17" s="29"/>
    </row>
    <row r="18" spans="1:11" ht="57.75" customHeight="1" thickBot="1">
      <c r="A18" s="30" t="s">
        <v>370</v>
      </c>
      <c r="B18" s="241"/>
      <c r="C18" s="242"/>
      <c r="D18" s="242"/>
      <c r="E18" s="242"/>
      <c r="F18" s="242"/>
      <c r="G18" s="242"/>
      <c r="H18" s="242"/>
      <c r="I18" s="242"/>
      <c r="J18" s="242"/>
      <c r="K18" s="243"/>
    </row>
  </sheetData>
  <sheetProtection algorithmName="SHA-512" hashValue="D/ZE0fR3yzCVE/VXUPNnsWSNrACmpIphhcuUmHDbCH8hDGPsiybTf2/QYXy3Dwr8QxPDqsGRqPmyWzRNCrHfBQ==" saltValue="hCNbCtuTYgaKDwr3XQ6Rb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235" zoomScaleNormal="100" workbookViewId="0">
      <selection activeCell="J20" sqref="J20"/>
    </sheetView>
  </sheetViews>
  <sheetFormatPr defaultColWidth="9.140625" defaultRowHeight="15"/>
  <cols>
    <col min="2" max="2" width="53.5703125" bestFit="1" customWidth="1"/>
  </cols>
  <sheetData>
    <row r="1" spans="1:4">
      <c r="B1" s="10" t="s">
        <v>352</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357</v>
      </c>
    </row>
    <row r="19" spans="1:10">
      <c r="A19">
        <f>IF(ISNUMBER(FIND(#REF!,B19:B267)),MAX(A$1:$A18)+1,0)</f>
        <v>0</v>
      </c>
      <c r="B19" t="s">
        <v>20</v>
      </c>
      <c r="D19" t="str">
        <f>IFERROR(VLOOKUP(ROWS($D$2:D19),$A$2:$B$250,2,0),"")</f>
        <v/>
      </c>
      <c r="J19" t="s">
        <v>358</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stLcYD0/13HTfA9vEbWkMGlMYS2mFcKy6cf2VNKrLsrVbwrg7gJ9h3Bi2Na0V6kSuBdMq76yarVyoSoogr4pHg==" saltValue="c02H2FYfOQHcUrzql8zIu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b46e3c4-cd3c-4dc8-809c-025a1a7f66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FA06687DCA38642AE1B1305C15292D6" ma:contentTypeVersion="11" ma:contentTypeDescription="Opret et nyt dokument." ma:contentTypeScope="" ma:versionID="d7b75239e59422a78e1824f155b43b4a">
  <xsd:schema xmlns:xsd="http://www.w3.org/2001/XMLSchema" xmlns:xs="http://www.w3.org/2001/XMLSchema" xmlns:p="http://schemas.microsoft.com/office/2006/metadata/properties" xmlns:ns3="8b46e3c4-cd3c-4dc8-809c-025a1a7f6653" xmlns:ns4="f61719b5-6ab0-4fb5-be56-fbc621fc481d" targetNamespace="http://schemas.microsoft.com/office/2006/metadata/properties" ma:root="true" ma:fieldsID="17452cb6d62ad9531402bcece1a7ef68" ns3:_="" ns4:_="">
    <xsd:import namespace="8b46e3c4-cd3c-4dc8-809c-025a1a7f6653"/>
    <xsd:import namespace="f61719b5-6ab0-4fb5-be56-fbc621fc481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6e3c4-cd3c-4dc8-809c-025a1a7f6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1719b5-6ab0-4fb5-be56-fbc621fc481d"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SharingHintHash" ma:index="14"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f61719b5-6ab0-4fb5-be56-fbc621fc481d"/>
    <ds:schemaRef ds:uri="8b46e3c4-cd3c-4dc8-809c-025a1a7f6653"/>
    <ds:schemaRef ds:uri="http://www.w3.org/XML/1998/namespace"/>
    <ds:schemaRef ds:uri="http://purl.org/dc/dcmitype/"/>
  </ds:schemaRefs>
</ds:datastoreItem>
</file>

<file path=customXml/itemProps2.xml><?xml version="1.0" encoding="utf-8"?>
<ds:datastoreItem xmlns:ds="http://schemas.openxmlformats.org/officeDocument/2006/customXml" ds:itemID="{59E97BD1-BB07-409D-975B-CAA911715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6e3c4-cd3c-4dc8-809c-025a1a7f6653"/>
    <ds:schemaRef ds:uri="f61719b5-6ab0-4fb5-be56-fbc621fc4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0x010100CFA06687DCA38642AE1B1305C15292D6</vt:lpwstr>
  </property>
</Properties>
</file>