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C81C771E-AE55-49D1-9BE3-EFBFE30392A8}"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2" i="14"/>
  <c r="G22" i="14"/>
  <c r="H22" i="14"/>
  <c r="I22" i="14"/>
  <c r="J22" i="14"/>
  <c r="K22" i="14"/>
  <c r="L22" i="14"/>
  <c r="M22" i="14"/>
  <c r="E22" i="14"/>
  <c r="A1" i="14" l="1"/>
  <c r="N141" i="14"/>
  <c r="N30" i="14"/>
  <c r="N23" i="14" l="1"/>
  <c r="N22" i="14"/>
  <c r="C23" i="14"/>
  <c r="B22" i="14"/>
  <c r="N122" i="14"/>
  <c r="N124" i="14"/>
  <c r="N125" i="14"/>
  <c r="N126" i="14"/>
  <c r="N127" i="14"/>
  <c r="N128" i="14"/>
  <c r="N129" i="14"/>
  <c r="N130" i="14"/>
  <c r="N131" i="14"/>
  <c r="N132" i="14"/>
  <c r="N133" i="14"/>
  <c r="N134" i="14"/>
  <c r="N135" i="14"/>
  <c r="N136" i="14"/>
  <c r="N137" i="14"/>
  <c r="N138" i="14"/>
  <c r="N139" i="14"/>
  <c r="N140" i="14"/>
  <c r="N142" i="14"/>
  <c r="N143" i="14"/>
  <c r="B144" i="14"/>
  <c r="D23" i="14"/>
  <c r="N25" i="14" l="1"/>
  <c r="N26" i="14"/>
  <c r="N27" i="14"/>
  <c r="N28" i="14"/>
  <c r="N29"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24" i="14"/>
  <c r="F23" i="14"/>
  <c r="G23" i="14"/>
  <c r="H23" i="14"/>
  <c r="I23" i="14"/>
  <c r="J23" i="14"/>
  <c r="K23" i="14"/>
  <c r="L23" i="14"/>
  <c r="M23" i="14"/>
  <c r="E23" i="14"/>
  <c r="K168" i="14" l="1"/>
  <c r="K16" i="14"/>
  <c r="A10" i="12" l="1"/>
  <c r="A8" i="12"/>
  <c r="A5" i="12"/>
  <c r="B11" i="9"/>
  <c r="B10" i="9"/>
  <c r="B9" i="9"/>
  <c r="B8" i="9"/>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<sst xmlns="http://schemas.openxmlformats.org/spreadsheetml/2006/main" count="516" uniqueCount="477">
  <si>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</si>
  <si>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</si>
  <si>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</si>
  <si>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</si>
  <si>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</si>
  <si>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</si>
  <si>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</si>
  <si>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</si>
  <si>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</si>
  <si>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</si>
  <si>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</si>
  <si>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</si>
  <si>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</si>
  <si>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</si>
  <si>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</si>
  <si>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</si>
  <si>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</si>
  <si>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</si>
  <si>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</si>
  <si>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</si>
  <si>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</si>
  <si>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</si>
  <si>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</si>
  <si>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</si>
  <si>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</si>
  <si>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</si>
  <si>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</si>
  <si>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</si>
  <si>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</si>
  <si>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</si>
  <si>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</si>
  <si>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</si>
  <si>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</si>
  <si>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</si>
  <si>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</si>
  <si>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</si>
  <si>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</si>
  <si>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</si>
  <si>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</si>
  <si>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</si>
  <si>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</si>
  <si>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</si>
  <si>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</si>
  <si>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</si>
  <si>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</si>
  <si>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</si>
  <si>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</si>
  <si>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</si>
  <si>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</si>
  <si>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</si>
  <si>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</si>
  <si>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</si>
  <si>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</si>
  <si>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</si>
  <si>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</si>
  <si>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</si>
  <si>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</si>
  <si>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</si>
  <si>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</si>
  <si>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</si>
  <si>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</si>
  <si>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</si>
  <si>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</si>
  <si>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</si>
  <si>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</si>
  <si>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</si>
  <si>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</si>
  <si>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</si>
  <si>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</si>
  <si>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</si>
  <si>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</si>
  <si>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</si>
  <si>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</si>
  <si>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</si>
  <si>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</si>
  <si>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</si>
  <si>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</si>
  <si>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</si>
  <si>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</si>
  <si>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</si>
  <si>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</si>
  <si>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</si>
  <si>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</si>
  <si>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</si>
  <si>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</si>
  <si>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</si>
  <si>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</si>
  <si>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</si>
  <si>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</si>
  <si>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</si>
  <si>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</si>
  <si>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</si>
  <si>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</si>
  <si>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</si>
  <si>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</si>
  <si>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</si>
  <si>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</si>
  <si>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</si>
  <si>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</si>
  <si>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</si>
  <si>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</si>
  <si>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</si>
  <si>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</si>
  <si>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</si>
  <si>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</si>
  <si>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</si>
  <si>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</si>
  <si>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</si>
  <si>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</si>
  <si>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</si>
  <si>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</si>
  <si>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</si>
  <si>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</si>
  <si>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</si>
  <si>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</si>
  <si>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</si>
  <si>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</si>
  <si>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</si>
  <si>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</si>
  <si>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</si>
  <si>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</si>
  <si>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</si>
  <si>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</si>
  <si>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</si>
  <si>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</si>
  <si>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</si>
  <si>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</si>
  <si>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</si>
  <si>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</si>
  <si>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</si>
  <si>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</si>
  <si>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</si>
  <si>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</si>
  <si>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</si>
  <si>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</si>
  <si>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</si>
  <si>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</si>
  <si>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</si>
  <si>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</si>
  <si>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</si>
  <si>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</si>
  <si>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</si>
  <si>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</si>
  <si>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</si>
  <si>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</si>
  <si>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</si>
  <si>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</si>
  <si>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</si>
  <si>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</si>
  <si>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</si>
  <si>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</si>
  <si>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</si>
  <si>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</si>
  <si>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</si>
  <si>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</si>
  <si>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</si>
  <si>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</si>
  <si>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</si>
  <si>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</si>
  <si>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</si>
  <si>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</si>
  <si>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</si>
  <si>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</si>
  <si>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</si>
  <si>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</si>
  <si>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</si>
  <si>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</si>
  <si>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</si>
  <si>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</si>
  <si>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</si>
  <si>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</si>
  <si>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</si>
  <si>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</si>
  <si>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</si>
  <si>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</si>
  <si>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</si>
  <si>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</si>
  <si>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</si>
  <si>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</si>
  <si>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</si>
  <si>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</si>
  <si>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</si>
  <si>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</si>
  <si>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</si>
  <si>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</si>
  <si>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</si>
  <si>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</si>
  <si>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</si>
  <si>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</si>
  <si>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</si>
  <si>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</si>
  <si>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</si>
  <si>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</si>
  <si>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</si>
  <si>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</si>
  <si>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</si>
  <si>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</si>
  <si>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</si>
  <si>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</si>
  <si>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</si>
  <si>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</si>
  <si>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</si>
  <si>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</si>
  <si>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</si>
  <si>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</si>
  <si>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</si>
  <si>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</si>
  <si>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</si>
  <si>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</si>
  <si>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</si>
  <si>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</si>
  <si>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</si>
  <si>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</si>
  <si>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</si>
  <si>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</si>
  <si>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</si>
  <si>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</si>
  <si>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</si>
  <si>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</si>
  <si>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</si>
  <si>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</si>
  <si>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</si>
  <si>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</si>
  <si>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</si>
  <si>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</si>
  <si>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</si>
  <si>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</si>
  <si>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</si>
  <si>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</si>
  <si>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</si>
  <si>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</si>
  <si>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</si>
  <si>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</si>
  <si>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</si>
  <si>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</si>
  <si>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</si>
  <si>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</si>
  <si>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</si>
  <si>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</si>
  <si>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</si>
  <si>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</si>
  <si>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</si>
  <si>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</si>
  <si>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</si>
  <si>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</si>
  <si>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</si>
  <si>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</si>
  <si>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</si>
  <si>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</si>
  <si>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</si>
  <si>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</si>
  <si>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</si>
  <si>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</si>
  <si>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</si>
  <si>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</si>
  <si>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</si>
  <si>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</si>
  <si>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</si>
  <si>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</si>
  <si>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</si>
  <si>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</si>
  <si>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</si>
  <si>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</si>
  <si>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</si>
  <si>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</si>
  <si>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</si>
  <si>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</si>
  <si>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</si>
  <si>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</si>
  <si>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</si>
  <si>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</si>
  <si>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</si>
  <si>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</si>
  <si>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</si>
  <si>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</si>
  <si>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</si>
  <si>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</si>
  <si>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</si>
  <si>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</si>
  <si>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</si>
  <si>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</si>
  <si>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</si>
  <si>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</si>
  <si>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</si>
  <si>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</si>
  <si>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</si>
  <si>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</si>
  <si>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</si>
  <si>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</si>
  <si>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</si>
  <si>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</si>
  <si>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</si>
  <si>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</si>
  <si>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</si>
  <si>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</si>
  <si>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</si>
  <si>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</si>
  <si>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</si>
  <si>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</si>
  <si>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</si>
  <si>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</si>
  <si>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</si>
  <si>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</si>
  <si>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</si>
  <si>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</si>
  <si>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</si>
  <si>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</si>
  <si>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</si>
  <si>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</si>
  <si>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</si>
  <si>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</si>
  <si>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</si>
  <si>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</si>
  <si>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</si>
  <si>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</si>
  <si>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</si>
  <si>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</si>
  <si>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</si>
  <si>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</si>
  <si>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</si>
  <si>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</si>
  <si>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</si>
  <si>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</si>
  <si>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</si>
  <si>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</si>
  <si>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</si>
  <si>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</si>
  <si>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</si>
  <si>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</si>
  <si>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</si>
  <si>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</si>
  <si>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</si>
  <si>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</si>
  <si>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</si>
  <si>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</si>
  <si>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</si>
  <si>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</si>
  <si>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</si>
  <si>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</si>
  <si>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</si>
  <si>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</si>
  <si>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</si>
  <si>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</si>
  <si>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</si>
  <si>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</si>
  <si>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</si>
  <si>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</si>
  <si>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</si>
  <si>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</si>
  <si>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</si>
  <si>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</si>
  <si>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</si>
  <si>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</si>
  <si>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</si>
  <si>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</si>
  <si>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</si>
  <si>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</si>
  <si>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</si>
  <si>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</si>
  <si>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</si>
  <si>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</si>
  <si>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</si>
  <si>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</si>
  <si>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</si>
  <si>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</si>
  <si>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</si>
  <si>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</si>
  <si>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</si>
  <si>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</si>
  <si>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</si>
  <si>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</si>
  <si>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</si>
  <si>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</si>
  <si>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</si>
  <si>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</si>
  <si>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</si>
  <si>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</si>
  <si>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 xml:space="preserve">Linear algebra (Vectors, matrices, eigenvalues…) </t>
  </si>
  <si>
    <t xml:space="preserve">Vector fields 
(differential and integral calculus, Gauss &amp; Stokes theorem) </t>
  </si>
  <si>
    <t xml:space="preserve">Differential equations 
(Ordinary &amp; partial) </t>
  </si>
  <si>
    <t xml:space="preserve">Complex numbers 
(representation and calculation methods) </t>
  </si>
  <si>
    <t>Basic Physics and Electrical Engineering:</t>
  </si>
  <si>
    <t xml:space="preserve">Mechanics 
(Newton, energy + momentum equations, rotation…) </t>
  </si>
  <si>
    <t>Thermodynamics 
(1. + 2. law, phase diagrams, thermodynamic processes…)</t>
  </si>
  <si>
    <t xml:space="preserve">Electromagnetism 
(Electric and magnetic fields, currents, Maxwell's equations, waves and transmission lines) </t>
  </si>
  <si>
    <t>Electrical engineering 
(Circuit theory, electrical power, electrical machines…)</t>
  </si>
  <si>
    <t>Programming, Numerical Analysis &amp; Simulations:</t>
  </si>
  <si>
    <t>Basic programming 
(Matlab, CC+, Python or similar)</t>
  </si>
  <si>
    <t xml:space="preserve">Numerical methods 
(Time integration, iterations, convergence…) </t>
  </si>
  <si>
    <t>Electric circuit simulations 
(PSpice, LTspice, Simulink circuit…)</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</si>
  <si>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</si>
  <si>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</si>
  <si>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</si>
  <si>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</si>
  <si>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</si>
  <si>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</si>
  <si>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</si>
  <si>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</si>
  <si>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</si>
  <si>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</si>
  <si>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</si>
  <si>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</si>
  <si>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</si>
  <si>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</si>
  <si>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</si>
  <si>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</si>
  <si>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</si>
  <si>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</si>
  <si>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</si>
  <si>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</si>
  <si>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</si>
  <si>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</si>
  <si>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</si>
  <si>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</si>
  <si>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</si>
  <si>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</si>
  <si>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</si>
  <si>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</si>
  <si>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</si>
  <si>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</si>
  <si>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</si>
  <si>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</si>
  <si>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</si>
  <si>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</si>
  <si>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</si>
  <si>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</si>
  <si>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</si>
  <si>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</si>
  <si>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</si>
  <si>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</si>
  <si>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</si>
  <si>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</si>
  <si>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</si>
  <si>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</si>
  <si>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</si>
  <si>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</si>
  <si>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</si>
  <si>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</si>
  <si>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t>Basic programming (Matlab, Python, C++ or similar)</t>
  </si>
  <si>
    <t>Linear algebra (vector, matrices, eigenvalues ...)</t>
  </si>
  <si>
    <t>Vector fields (Gauss &amp; Stokes theorem, calculus)</t>
  </si>
  <si>
    <t>Differential equations (ordinary and partial)</t>
  </si>
  <si>
    <t>Complex numbers (phasors)</t>
  </si>
  <si>
    <t>Fluid mechanics (conservation of energy and momentum)</t>
  </si>
  <si>
    <t>Solid mechanics (stress, strain, beam theory)</t>
  </si>
  <si>
    <t>Electromagnetism (Electric and magnetic fields)</t>
  </si>
  <si>
    <t>Electrical engineering (circuit theory, electric power)</t>
  </si>
  <si>
    <t>Numerical methods (time integration, numerical integration, ...)</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</si>
  <si>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</si>
  <si>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</si>
  <si>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</si>
  <si>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</si>
  <si>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</si>
  <si>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</si>
  <si>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</si>
  <si>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</si>
  <si>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</si>
  <si>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</si>
  <si>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</si>
  <si>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</si>
  <si>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</si>
  <si>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</si>
  <si>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</si>
  <si>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</si>
  <si>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</si>
  <si>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</si>
  <si>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</si>
  <si>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</si>
  <si>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</si>
  <si>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</si>
  <si>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</si>
  <si>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</si>
  <si>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</si>
  <si>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</si>
  <si>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r>
      <t xml:space="preserve">% Distribution of course content (estimated): </t>
    </r>
    <r>
      <rPr>
        <sz val="11"/>
        <color theme="1"/>
        <rFont val="Calibri"/>
        <family val="2"/>
        <scheme val="minor"/>
      </rPr>
      <t>don't add the % symbol</t>
    </r>
  </si>
  <si>
    <t>Wind Energy</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</si>
  <si>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t>
    </r>
    <r>
      <rPr>
        <i/>
        <sz val="10"/>
        <color theme="1"/>
        <rFont val="Calibri"/>
        <family val="2"/>
        <scheme val="minor"/>
      </rPr>
      <t xml:space="preserve"> 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</si>
</sst>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1">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i/>
      <sz val="10"/>
      <color theme="3"/>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sz val="11"/>
      <color theme="1"/>
      <name val="Aptos"/>
      <family val="2"/>
    </font>
    <font>
      <sz val="10"/>
      <name val="Calibri"/>
      <family val="2"/>
      <scheme val="minor"/>
    </font>
    <font>
      <b/>
      <sz val="11"/>
      <color rgb="FF000000"/>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0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rgb="FF7F7F7F"/>
      </left>
      <right/>
      <top style="thin">
        <color rgb="FF7F7F7F"/>
      </top>
      <bottom style="thin">
        <color theme="0" tint="-0.499984740745262"/>
      </bottom>
      <diagonal/>
    </border>
    <border>
      <left/>
      <right/>
      <top style="thin">
        <color rgb="FF7F7F7F"/>
      </top>
      <bottom style="thin">
        <color theme="0" tint="-0.499984740745262"/>
      </bottom>
      <diagonal/>
    </border>
    <border>
      <left/>
      <right style="medium">
        <color indexed="64"/>
      </right>
      <top style="thin">
        <color rgb="FF7F7F7F"/>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thin">
        <color indexed="64"/>
      </left>
      <right/>
      <top style="thin">
        <color indexed="64"/>
      </top>
      <bottom style="thin">
        <color theme="0" tint="-0.499984740745262"/>
      </bottom>
      <diagonal/>
    </border>
    <border>
      <left style="thin">
        <color indexed="64"/>
      </left>
      <right style="thin">
        <color rgb="FF7F7F7F"/>
      </right>
      <top style="thin">
        <color theme="0" tint="-0.499984740745262"/>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rgb="FF7F7F7F"/>
      </top>
      <bottom style="thin">
        <color rgb="FF7F7F7F"/>
      </bottom>
      <diagonal/>
    </border>
    <border>
      <left/>
      <right style="medium">
        <color indexed="64"/>
      </right>
      <top style="thin">
        <color rgb="FF7F7F7F"/>
      </top>
      <bottom style="thin">
        <color rgb="FF7F7F7F"/>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medium">
        <color indexed="64"/>
      </left>
      <right style="thin">
        <color rgb="FF7F7F7F"/>
      </right>
      <top/>
      <bottom style="thin">
        <color rgb="FF7F7F7F"/>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thin">
        <color rgb="FF7F7F7F"/>
      </left>
      <right/>
      <top style="thin">
        <color rgb="FF7F7F7F"/>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7">
    <xf numFmtId="0" fontId="0" fillId="0" borderId="0"/>
    <xf numFmtId="0" fontId="4" fillId="2" borderId="3" applyNumberFormat="0" applyAlignment="0">
      <protection locked="0"/>
    </xf>
    <xf numFmtId="0" fontId="3" fillId="3" borderId="3" applyNumberFormat="0" applyAlignment="0"/>
    <xf numFmtId="0" fontId="9" fillId="0" borderId="0" applyNumberFormat="0" applyFill="0" applyBorder="0" applyAlignment="0" applyProtection="0"/>
    <xf numFmtId="0" fontId="26" fillId="3" borderId="22" applyNumberFormat="0" applyAlignment="0" applyProtection="0"/>
    <xf numFmtId="43" fontId="42" fillId="0" borderId="0" applyFont="0" applyFill="0" applyBorder="0" applyAlignment="0" applyProtection="0"/>
    <xf numFmtId="9" fontId="42" fillId="0" borderId="0" applyFont="0" applyFill="0" applyBorder="0" applyAlignment="0" applyProtection="0"/>
  </cellStyleXfs>
  <cellXfs count="303">
    <xf numFmtId="0" fontId="0" fillId="0" borderId="0" xfId="0"/>
    <xf numFmtId="0" fontId="1" fillId="0" borderId="0" xfId="0" applyFont="1" applyProtection="1">
      <protection hidden="1"/>
    </xf>
    <xf numFmtId="0" fontId="5"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7"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8" fillId="0" borderId="6" xfId="0" applyFont="1" applyBorder="1" applyAlignment="1" applyProtection="1">
      <alignment vertical="center"/>
      <protection hidden="1"/>
    </xf>
    <xf numFmtId="0" fontId="16" fillId="0" borderId="0" xfId="0" applyFont="1" applyAlignment="1" applyProtection="1">
      <alignment horizontal="left" vertical="top" wrapText="1"/>
      <protection hidden="1"/>
    </xf>
    <xf numFmtId="164" fontId="0" fillId="0" borderId="0" xfId="0" applyNumberFormat="1" applyProtection="1">
      <protection hidden="1"/>
    </xf>
    <xf numFmtId="0" fontId="20" fillId="0" borderId="0" xfId="0" applyFont="1" applyProtection="1">
      <protection hidden="1"/>
    </xf>
    <xf numFmtId="0" fontId="12" fillId="0" borderId="0" xfId="0" applyFont="1" applyAlignment="1" applyProtection="1">
      <alignment vertical="top"/>
      <protection hidden="1"/>
    </xf>
    <xf numFmtId="0" fontId="17" fillId="0" borderId="0" xfId="0" applyFont="1" applyAlignment="1" applyProtection="1">
      <alignment vertical="top" wrapText="1"/>
      <protection hidden="1"/>
    </xf>
    <xf numFmtId="0" fontId="20" fillId="0" borderId="0" xfId="0" applyFont="1" applyAlignment="1" applyProtection="1">
      <alignment horizontal="center"/>
      <protection hidden="1"/>
    </xf>
    <xf numFmtId="0" fontId="0" fillId="0" borderId="7" xfId="0" applyBorder="1"/>
    <xf numFmtId="0" fontId="1" fillId="0" borderId="0" xfId="0" applyFont="1" applyAlignment="1">
      <alignment horizontal="center"/>
    </xf>
    <xf numFmtId="0" fontId="4" fillId="2" borderId="3" xfId="1">
      <protection locked="0"/>
    </xf>
    <xf numFmtId="0" fontId="4" fillId="2" borderId="3" xfId="1" applyAlignment="1">
      <alignment horizontal="right"/>
      <protection locked="0"/>
    </xf>
    <xf numFmtId="0" fontId="1" fillId="0" borderId="0" xfId="0" applyFont="1" applyAlignment="1" applyProtection="1">
      <alignment horizontal="right"/>
      <protection hidden="1"/>
    </xf>
    <xf numFmtId="0" fontId="4" fillId="2" borderId="23" xfId="1" applyBorder="1">
      <protection locked="0"/>
    </xf>
    <xf numFmtId="0" fontId="0" fillId="0" borderId="19" xfId="0" applyBorder="1"/>
    <xf numFmtId="0" fontId="16" fillId="0" borderId="10" xfId="0" applyFont="1" applyBorder="1" applyAlignment="1" applyProtection="1">
      <alignment horizontal="left" vertical="top" wrapText="1"/>
      <protection hidden="1"/>
    </xf>
    <xf numFmtId="0" fontId="0" fillId="0" borderId="35" xfId="0" applyBorder="1" applyProtection="1">
      <protection hidden="1"/>
    </xf>
    <xf numFmtId="0" fontId="0" fillId="0" borderId="36" xfId="0" applyBorder="1" applyProtection="1">
      <protection hidden="1"/>
    </xf>
    <xf numFmtId="0" fontId="0" fillId="0" borderId="10" xfId="0" applyBorder="1" applyProtection="1">
      <protection hidden="1"/>
    </xf>
    <xf numFmtId="0" fontId="4" fillId="2" borderId="37" xfId="1" applyBorder="1">
      <protection locked="0"/>
    </xf>
    <xf numFmtId="0" fontId="5" fillId="0" borderId="38" xfId="0" applyFont="1" applyBorder="1" applyProtection="1">
      <protection hidden="1"/>
    </xf>
    <xf numFmtId="0" fontId="0" fillId="0" borderId="38" xfId="0" applyBorder="1" applyProtection="1">
      <protection hidden="1"/>
    </xf>
    <xf numFmtId="0" fontId="1" fillId="0" borderId="38" xfId="0" applyFont="1" applyBorder="1" applyProtection="1">
      <protection hidden="1"/>
    </xf>
    <xf numFmtId="0" fontId="21" fillId="0" borderId="38" xfId="0" applyFont="1" applyBorder="1" applyProtection="1">
      <protection hidden="1"/>
    </xf>
    <xf numFmtId="0" fontId="0" fillId="0" borderId="39" xfId="0" applyBorder="1" applyProtection="1">
      <protection hidden="1"/>
    </xf>
    <xf numFmtId="0" fontId="0" fillId="0" borderId="12" xfId="0" applyBorder="1" applyProtection="1">
      <protection hidden="1"/>
    </xf>
    <xf numFmtId="0" fontId="0" fillId="0" borderId="39" xfId="0" applyBorder="1"/>
    <xf numFmtId="0" fontId="16" fillId="0" borderId="12" xfId="0" applyFont="1" applyBorder="1" applyAlignment="1" applyProtection="1">
      <alignment horizontal="left" vertical="top" wrapText="1"/>
      <protection hidden="1"/>
    </xf>
    <xf numFmtId="0" fontId="0" fillId="0" borderId="44" xfId="0" applyBorder="1" applyProtection="1">
      <protection hidden="1"/>
    </xf>
    <xf numFmtId="0" fontId="0" fillId="0" borderId="43" xfId="0" applyBorder="1" applyProtection="1">
      <protection hidden="1"/>
    </xf>
    <xf numFmtId="0" fontId="5" fillId="0" borderId="42" xfId="0" applyFont="1" applyBorder="1" applyProtection="1">
      <protection hidden="1"/>
    </xf>
    <xf numFmtId="0" fontId="0" fillId="0" borderId="42" xfId="0" applyBorder="1" applyProtection="1">
      <protection hidden="1"/>
    </xf>
    <xf numFmtId="0" fontId="1" fillId="0" borderId="42" xfId="0" applyFont="1" applyBorder="1" applyProtection="1">
      <protection hidden="1"/>
    </xf>
    <xf numFmtId="0" fontId="5" fillId="0" borderId="46" xfId="0" applyFont="1" applyBorder="1" applyProtection="1">
      <protection hidden="1"/>
    </xf>
    <xf numFmtId="0" fontId="0" fillId="0" borderId="47" xfId="0" applyBorder="1" applyProtection="1">
      <protection hidden="1"/>
    </xf>
    <xf numFmtId="0" fontId="1" fillId="0" borderId="47" xfId="0" applyFont="1" applyBorder="1" applyProtection="1">
      <protection hidden="1"/>
    </xf>
    <xf numFmtId="0" fontId="0" fillId="0" borderId="48" xfId="0" applyBorder="1" applyProtection="1">
      <protection hidden="1"/>
    </xf>
    <xf numFmtId="0" fontId="0" fillId="0" borderId="49" xfId="0" applyBorder="1" applyProtection="1">
      <protection hidden="1"/>
    </xf>
    <xf numFmtId="0" fontId="4" fillId="2" borderId="50" xfId="1" applyBorder="1">
      <protection locked="0"/>
    </xf>
    <xf numFmtId="0" fontId="0" fillId="0" borderId="41" xfId="0" applyBorder="1" applyProtection="1">
      <protection hidden="1"/>
    </xf>
    <xf numFmtId="0" fontId="19" fillId="0" borderId="51" xfId="0" applyFont="1" applyBorder="1" applyProtection="1">
      <protection hidden="1"/>
    </xf>
    <xf numFmtId="0" fontId="0" fillId="0" borderId="52" xfId="0" applyBorder="1" applyProtection="1">
      <protection hidden="1"/>
    </xf>
    <xf numFmtId="0" fontId="9" fillId="0" borderId="0" xfId="3" applyBorder="1" applyProtection="1">
      <protection locked="0"/>
    </xf>
    <xf numFmtId="0" fontId="27" fillId="0" borderId="5" xfId="0" applyFont="1" applyBorder="1" applyProtection="1">
      <protection hidden="1"/>
    </xf>
    <xf numFmtId="0" fontId="7" fillId="0" borderId="59" xfId="0" applyFont="1" applyBorder="1" applyAlignment="1" applyProtection="1">
      <alignment vertical="center"/>
      <protection hidden="1"/>
    </xf>
    <xf numFmtId="0" fontId="0" fillId="0" borderId="60" xfId="0" applyBorder="1" applyProtection="1">
      <protection hidden="1"/>
    </xf>
    <xf numFmtId="0" fontId="0" fillId="0" borderId="60" xfId="0" applyBorder="1" applyAlignment="1" applyProtection="1">
      <alignment horizontal="right" vertical="center"/>
      <protection hidden="1"/>
    </xf>
    <xf numFmtId="0" fontId="4" fillId="2" borderId="61" xfId="1" applyBorder="1">
      <protection locked="0"/>
    </xf>
    <xf numFmtId="0" fontId="0" fillId="0" borderId="62" xfId="0" applyBorder="1" applyProtection="1">
      <protection hidden="1"/>
    </xf>
    <xf numFmtId="0" fontId="0" fillId="0" borderId="57" xfId="0" applyBorder="1" applyProtection="1">
      <protection hidden="1"/>
    </xf>
    <xf numFmtId="0" fontId="0" fillId="0" borderId="63" xfId="0" applyBorder="1" applyProtection="1">
      <protection hidden="1"/>
    </xf>
    <xf numFmtId="0" fontId="0" fillId="0" borderId="23" xfId="0" applyBorder="1" applyProtection="1">
      <protection hidden="1"/>
    </xf>
    <xf numFmtId="0" fontId="1" fillId="0" borderId="64" xfId="0" applyFont="1" applyBorder="1" applyProtection="1">
      <protection hidden="1"/>
    </xf>
    <xf numFmtId="0" fontId="1" fillId="0" borderId="68" xfId="0" applyFont="1" applyBorder="1" applyProtection="1">
      <protection hidden="1"/>
    </xf>
    <xf numFmtId="0" fontId="0" fillId="0" borderId="58" xfId="0" applyBorder="1" applyProtection="1">
      <protection hidden="1"/>
    </xf>
    <xf numFmtId="0" fontId="0" fillId="0" borderId="6" xfId="0" applyBorder="1"/>
    <xf numFmtId="0" fontId="0" fillId="0" borderId="10" xfId="0" applyBorder="1"/>
    <xf numFmtId="0" fontId="18" fillId="0" borderId="6" xfId="0" applyFont="1" applyBorder="1" applyAlignment="1">
      <alignment horizontal="left" vertical="top" wrapText="1"/>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8" fillId="0" borderId="4" xfId="0" applyFont="1" applyBorder="1" applyAlignment="1">
      <alignment horizontal="left" vertical="top" wrapText="1"/>
    </xf>
    <xf numFmtId="0" fontId="0" fillId="0" borderId="5" xfId="0" applyBorder="1"/>
    <xf numFmtId="0" fontId="0" fillId="0" borderId="2" xfId="0" applyBorder="1"/>
    <xf numFmtId="0" fontId="0" fillId="0" borderId="73" xfId="0" applyBorder="1" applyAlignment="1">
      <alignment horizontal="left" vertical="top" wrapText="1"/>
    </xf>
    <xf numFmtId="0" fontId="4" fillId="2" borderId="14" xfId="1" applyBorder="1">
      <protection locked="0"/>
    </xf>
    <xf numFmtId="0" fontId="0" fillId="0" borderId="30" xfId="0" applyBorder="1"/>
    <xf numFmtId="0" fontId="0" fillId="0" borderId="60" xfId="0" applyBorder="1" applyAlignment="1" applyProtection="1">
      <alignment horizontal="center" vertical="center"/>
      <protection hidden="1"/>
    </xf>
    <xf numFmtId="164" fontId="36" fillId="3" borderId="45" xfId="2" applyNumberFormat="1" applyFont="1" applyBorder="1" applyProtection="1">
      <protection hidden="1"/>
    </xf>
    <xf numFmtId="43" fontId="9" fillId="0" borderId="0" xfId="5" applyFont="1"/>
    <xf numFmtId="164" fontId="3" fillId="3" borderId="79" xfId="2" applyNumberFormat="1" applyBorder="1" applyProtection="1">
      <protection hidden="1"/>
    </xf>
    <xf numFmtId="0" fontId="46" fillId="0" borderId="80" xfId="0" applyFont="1" applyBorder="1" applyAlignment="1" applyProtection="1">
      <alignment horizontal="center" wrapText="1"/>
      <protection hidden="1"/>
    </xf>
    <xf numFmtId="0" fontId="46" fillId="0" borderId="80" xfId="0" applyFont="1" applyBorder="1" applyAlignment="1" applyProtection="1">
      <alignment horizontal="center" vertical="center"/>
      <protection hidden="1"/>
    </xf>
    <xf numFmtId="0" fontId="4" fillId="2" borderId="81" xfId="1" applyBorder="1">
      <protection locked="0"/>
    </xf>
    <xf numFmtId="0" fontId="4" fillId="2" borderId="8" xfId="1" applyBorder="1">
      <protection locked="0"/>
    </xf>
    <xf numFmtId="0" fontId="3" fillId="3" borderId="81" xfId="2" applyBorder="1" applyProtection="1">
      <protection hidden="1"/>
    </xf>
    <xf numFmtId="0" fontId="13" fillId="0" borderId="82" xfId="0" applyFont="1" applyBorder="1" applyProtection="1">
      <protection locked="0" hidden="1"/>
    </xf>
    <xf numFmtId="0" fontId="4" fillId="2" borderId="13" xfId="1" applyBorder="1">
      <protection locked="0"/>
    </xf>
    <xf numFmtId="0" fontId="13" fillId="0" borderId="83"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4" fillId="5" borderId="84" xfId="1" applyFill="1" applyBorder="1">
      <protection locked="0"/>
    </xf>
    <xf numFmtId="0" fontId="0" fillId="5" borderId="85" xfId="0" applyFill="1" applyBorder="1" applyProtection="1">
      <protection locked="0"/>
    </xf>
    <xf numFmtId="0" fontId="0" fillId="0" borderId="90" xfId="0" applyBorder="1" applyProtection="1">
      <protection hidden="1"/>
    </xf>
    <xf numFmtId="0" fontId="4" fillId="5" borderId="91" xfId="1" applyFill="1" applyBorder="1">
      <protection locked="0"/>
    </xf>
    <xf numFmtId="0" fontId="0" fillId="5" borderId="92" xfId="0" applyFill="1" applyBorder="1" applyProtection="1">
      <protection locked="0"/>
    </xf>
    <xf numFmtId="0" fontId="45" fillId="0" borderId="0" xfId="0" applyFont="1" applyProtection="1">
      <protection hidden="1"/>
    </xf>
    <xf numFmtId="0" fontId="29" fillId="0" borderId="72" xfId="0" applyFont="1" applyBorder="1" applyAlignment="1">
      <alignment vertical="center" wrapText="1"/>
    </xf>
    <xf numFmtId="0" fontId="29" fillId="0" borderId="72" xfId="0" applyFont="1" applyBorder="1" applyAlignment="1">
      <alignment vertical="center"/>
    </xf>
    <xf numFmtId="0" fontId="0" fillId="0" borderId="72" xfId="0" applyBorder="1" applyAlignment="1">
      <alignment vertical="center"/>
    </xf>
    <xf numFmtId="0" fontId="29" fillId="0" borderId="0" xfId="0" applyFont="1" applyAlignment="1">
      <alignment vertical="center" wrapText="1"/>
    </xf>
    <xf numFmtId="0" fontId="48" fillId="0" borderId="0" xfId="0" applyFont="1" applyAlignment="1">
      <alignment vertical="center"/>
    </xf>
    <xf numFmtId="0" fontId="48" fillId="0" borderId="20" xfId="0" applyFont="1" applyBorder="1" applyAlignment="1">
      <alignment horizontal="center" textRotation="90" wrapText="1"/>
    </xf>
    <xf numFmtId="0" fontId="1" fillId="0" borderId="21" xfId="0" applyFont="1" applyBorder="1" applyAlignment="1" applyProtection="1">
      <alignment textRotation="90" wrapText="1"/>
      <protection hidden="1"/>
    </xf>
    <xf numFmtId="0" fontId="4" fillId="2" borderId="94" xfId="1" applyBorder="1">
      <protection locked="0"/>
    </xf>
    <xf numFmtId="0" fontId="4" fillId="2" borderId="95" xfId="1" applyBorder="1">
      <protection locked="0"/>
    </xf>
    <xf numFmtId="0" fontId="4" fillId="2" borderId="96" xfId="1" applyBorder="1">
      <protection locked="0"/>
    </xf>
    <xf numFmtId="0" fontId="3" fillId="3" borderId="95" xfId="2" applyBorder="1" applyProtection="1">
      <protection hidden="1"/>
    </xf>
    <xf numFmtId="0" fontId="0" fillId="0" borderId="97" xfId="0" applyBorder="1" applyProtection="1">
      <protection hidden="1"/>
    </xf>
    <xf numFmtId="164" fontId="3" fillId="3" borderId="99" xfId="2" applyNumberFormat="1" applyBorder="1" applyProtection="1">
      <protection hidden="1"/>
    </xf>
    <xf numFmtId="164" fontId="3" fillId="3" borderId="100" xfId="2" applyNumberFormat="1" applyBorder="1" applyProtection="1">
      <protection hidden="1"/>
    </xf>
    <xf numFmtId="0" fontId="1" fillId="0" borderId="101"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4" fillId="6" borderId="84" xfId="1" applyFill="1" applyBorder="1">
      <protection locked="0"/>
    </xf>
    <xf numFmtId="0" fontId="0" fillId="6" borderId="102" xfId="0" applyFill="1" applyBorder="1" applyProtection="1">
      <protection locked="0"/>
    </xf>
    <xf numFmtId="0" fontId="37" fillId="6" borderId="102" xfId="0" applyFont="1" applyFill="1" applyBorder="1" applyProtection="1">
      <protection locked="0"/>
    </xf>
    <xf numFmtId="0" fontId="4" fillId="2" borderId="96" xfId="1" applyBorder="1" applyAlignment="1">
      <protection locked="0"/>
    </xf>
    <xf numFmtId="0" fontId="4" fillId="2" borderId="94" xfId="1" applyBorder="1" applyAlignment="1">
      <protection locked="0"/>
    </xf>
    <xf numFmtId="0" fontId="0" fillId="6" borderId="85" xfId="0" applyFill="1" applyBorder="1" applyProtection="1">
      <protection locked="0"/>
    </xf>
    <xf numFmtId="0" fontId="37" fillId="6" borderId="85" xfId="0" applyFont="1" applyFill="1" applyBorder="1" applyProtection="1">
      <protection locked="0"/>
    </xf>
    <xf numFmtId="0" fontId="4" fillId="2" borderId="8" xfId="1" applyBorder="1" applyAlignment="1">
      <protection locked="0"/>
    </xf>
    <xf numFmtId="0" fontId="4" fillId="2" borderId="3" xfId="1" applyAlignment="1">
      <protection locked="0"/>
    </xf>
    <xf numFmtId="0" fontId="4" fillId="6" borderId="86" xfId="1" applyFill="1" applyBorder="1">
      <protection locked="0"/>
    </xf>
    <xf numFmtId="0" fontId="0" fillId="6" borderId="87" xfId="0" applyFill="1" applyBorder="1" applyProtection="1">
      <protection locked="0"/>
    </xf>
    <xf numFmtId="0" fontId="37" fillId="6" borderId="87" xfId="0" applyFont="1" applyFill="1" applyBorder="1" applyProtection="1">
      <protection locked="0"/>
    </xf>
    <xf numFmtId="0" fontId="4" fillId="2" borderId="13" xfId="1" applyBorder="1" applyAlignment="1">
      <protection locked="0"/>
    </xf>
    <xf numFmtId="0" fontId="4" fillId="2" borderId="14" xfId="1" applyBorder="1" applyAlignment="1">
      <protection locked="0"/>
    </xf>
    <xf numFmtId="0" fontId="36" fillId="0" borderId="88" xfId="0" applyFont="1" applyBorder="1" applyProtection="1">
      <protection hidden="1"/>
    </xf>
    <xf numFmtId="0" fontId="0" fillId="0" borderId="90" xfId="0" applyBorder="1" applyAlignment="1" applyProtection="1">
      <alignment horizontal="center"/>
      <protection hidden="1"/>
    </xf>
    <xf numFmtId="0" fontId="3" fillId="3" borderId="103" xfId="2" applyBorder="1" applyProtection="1">
      <protection hidden="1"/>
    </xf>
    <xf numFmtId="0" fontId="49" fillId="4" borderId="104"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0" fillId="0" borderId="21" xfId="0" applyFont="1" applyBorder="1" applyAlignment="1" applyProtection="1">
      <alignment horizontal="right"/>
      <protection hidden="1"/>
    </xf>
    <xf numFmtId="164" fontId="3" fillId="3" borderId="98" xfId="2" applyNumberFormat="1" applyBorder="1" applyAlignment="1" applyProtection="1">
      <alignment horizontal="right"/>
      <protection hidden="1"/>
    </xf>
    <xf numFmtId="9" fontId="3" fillId="3" borderId="105" xfId="6" applyFont="1" applyFill="1" applyBorder="1" applyAlignment="1" applyProtection="1">
      <alignment horizontal="right"/>
      <protection hidden="1"/>
    </xf>
    <xf numFmtId="164" fontId="3" fillId="3" borderId="93" xfId="2" applyNumberFormat="1" applyBorder="1" applyProtection="1">
      <protection hidden="1"/>
    </xf>
    <xf numFmtId="0" fontId="46" fillId="0" borderId="0" xfId="0" applyFont="1" applyProtection="1">
      <protection hidden="1"/>
    </xf>
    <xf numFmtId="0" fontId="19" fillId="0" borderId="34" xfId="0" applyFont="1" applyBorder="1" applyAlignment="1" applyProtection="1">
      <alignment horizontal="left" vertical="top" wrapText="1"/>
      <protection hidden="1"/>
    </xf>
    <xf numFmtId="0" fontId="1" fillId="0" borderId="5" xfId="0" applyFont="1" applyBorder="1" applyProtection="1">
      <protection hidden="1"/>
    </xf>
    <xf numFmtId="0" fontId="1" fillId="0" borderId="5" xfId="0" applyFont="1" applyBorder="1"/>
    <xf numFmtId="0" fontId="1" fillId="0" borderId="19"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0" fillId="0" borderId="85" xfId="0" applyBorder="1" applyProtection="1">
      <protection locked="0"/>
    </xf>
    <xf numFmtId="0" fontId="12" fillId="0" borderId="0" xfId="0" applyFont="1" applyAlignment="1" applyProtection="1">
      <alignment horizontal="center"/>
      <protection hidden="1"/>
    </xf>
    <xf numFmtId="0" fontId="12" fillId="0" borderId="38" xfId="0" applyFont="1" applyBorder="1" applyAlignment="1" applyProtection="1">
      <alignment horizontal="center"/>
      <protection hidden="1"/>
    </xf>
    <xf numFmtId="0" fontId="17" fillId="4" borderId="19" xfId="0" quotePrefix="1" applyFont="1" applyFill="1" applyBorder="1" applyAlignment="1" applyProtection="1">
      <alignment horizontal="left" vertical="center" wrapText="1"/>
      <protection hidden="1"/>
    </xf>
    <xf numFmtId="0" fontId="17" fillId="4" borderId="20" xfId="0" applyFont="1" applyFill="1" applyBorder="1" applyAlignment="1" applyProtection="1">
      <alignment horizontal="left" vertical="center" wrapText="1"/>
      <protection hidden="1"/>
    </xf>
    <xf numFmtId="0" fontId="17" fillId="4" borderId="21" xfId="0" applyFont="1" applyFill="1" applyBorder="1" applyAlignment="1" applyProtection="1">
      <alignment horizontal="left" vertical="center" wrapText="1"/>
      <protection hidden="1"/>
    </xf>
    <xf numFmtId="0" fontId="4" fillId="2" borderId="3" xfId="1" applyAlignment="1">
      <alignment horizontal="left"/>
      <protection locked="0"/>
    </xf>
    <xf numFmtId="0" fontId="4" fillId="2" borderId="9" xfId="1" applyBorder="1" applyAlignment="1">
      <alignment horizontal="left"/>
      <protection locked="0"/>
    </xf>
    <xf numFmtId="0" fontId="4" fillId="2" borderId="37" xfId="1" applyBorder="1" applyAlignment="1">
      <alignment horizontal="left"/>
      <protection locked="0"/>
    </xf>
    <xf numFmtId="0" fontId="4" fillId="2" borderId="40" xfId="1" applyBorder="1" applyAlignment="1">
      <alignment horizontal="left"/>
      <protection locked="0"/>
    </xf>
    <xf numFmtId="0" fontId="21" fillId="0" borderId="42" xfId="0" applyFont="1" applyBorder="1" applyAlignment="1" applyProtection="1">
      <alignment horizontal="right"/>
      <protection hidden="1"/>
    </xf>
    <xf numFmtId="0" fontId="4" fillId="2" borderId="77" xfId="1" applyBorder="1" applyAlignment="1">
      <alignment horizontal="center"/>
      <protection locked="0"/>
    </xf>
    <xf numFmtId="0" fontId="4" fillId="2" borderId="78" xfId="1" applyBorder="1" applyAlignment="1">
      <alignment horizontal="center"/>
      <protection locked="0"/>
    </xf>
    <xf numFmtId="0" fontId="0" fillId="0" borderId="92" xfId="0" applyBorder="1" applyProtection="1">
      <protection locked="0"/>
    </xf>
    <xf numFmtId="0" fontId="44" fillId="0" borderId="88" xfId="0" applyFont="1" applyBorder="1" applyProtection="1">
      <protection hidden="1"/>
    </xf>
    <xf numFmtId="0" fontId="44" fillId="0" borderId="89" xfId="0" applyFont="1" applyBorder="1" applyProtection="1">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5" fillId="2" borderId="16" xfId="1" applyFont="1" applyBorder="1" applyAlignment="1">
      <alignment horizontal="left" vertical="top"/>
      <protection locked="0"/>
    </xf>
    <xf numFmtId="0" fontId="15" fillId="2" borderId="24" xfId="1" applyFont="1" applyBorder="1" applyAlignment="1">
      <alignment horizontal="left" vertical="top"/>
      <protection locked="0"/>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2"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7" xfId="0" applyFont="1" applyBorder="1" applyAlignment="1" applyProtection="1">
      <alignment horizontal="center"/>
      <protection hidden="1"/>
    </xf>
    <xf numFmtId="165" fontId="0" fillId="0" borderId="65" xfId="0" applyNumberFormat="1" applyBorder="1" applyAlignment="1" applyProtection="1">
      <alignment horizontal="left"/>
      <protection hidden="1"/>
    </xf>
    <xf numFmtId="165" fontId="0" fillId="0" borderId="66" xfId="0" applyNumberFormat="1" applyBorder="1" applyAlignment="1" applyProtection="1">
      <alignment horizontal="left"/>
      <protection hidden="1"/>
    </xf>
    <xf numFmtId="165" fontId="0" fillId="0" borderId="67" xfId="0" applyNumberFormat="1" applyBorder="1" applyAlignment="1" applyProtection="1">
      <alignment horizontal="left"/>
      <protection hidden="1"/>
    </xf>
    <xf numFmtId="165" fontId="0" fillId="0" borderId="69"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5"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0" fillId="0" borderId="5" xfId="0" applyFont="1" applyBorder="1" applyAlignment="1" applyProtection="1">
      <alignment horizontal="center"/>
      <protection hidden="1"/>
    </xf>
    <xf numFmtId="0" fontId="30" fillId="0" borderId="2" xfId="0" applyFont="1" applyBorder="1" applyAlignment="1" applyProtection="1">
      <alignment horizontal="center"/>
      <protection hidden="1"/>
    </xf>
    <xf numFmtId="0" fontId="30" fillId="0" borderId="10"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30" fillId="0" borderId="39" xfId="0" applyFont="1" applyBorder="1" applyAlignment="1" applyProtection="1">
      <alignment horizontal="center" vertical="center"/>
      <protection hidden="1"/>
    </xf>
    <xf numFmtId="0" fontId="30" fillId="0" borderId="10" xfId="0" applyFont="1" applyBorder="1" applyAlignment="1" applyProtection="1">
      <alignment horizontal="center"/>
      <protection hidden="1"/>
    </xf>
    <xf numFmtId="0" fontId="30" fillId="0" borderId="38" xfId="0" applyFont="1" applyBorder="1" applyAlignment="1" applyProtection="1">
      <alignment horizontal="center"/>
      <protection hidden="1"/>
    </xf>
    <xf numFmtId="0" fontId="8" fillId="0" borderId="11"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8" fillId="0" borderId="56" xfId="0" applyFont="1" applyBorder="1" applyAlignment="1" applyProtection="1">
      <alignment horizontal="left"/>
      <protection hidden="1"/>
    </xf>
    <xf numFmtId="0" fontId="8" fillId="0" borderId="57" xfId="0" applyFont="1" applyBorder="1" applyAlignment="1" applyProtection="1">
      <alignment horizontal="left"/>
      <protection hidden="1"/>
    </xf>
    <xf numFmtId="0" fontId="8" fillId="0" borderId="58" xfId="0" applyFont="1" applyBorder="1" applyAlignment="1" applyProtection="1">
      <alignment horizontal="left"/>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15" fillId="2" borderId="13" xfId="1" applyFont="1" applyBorder="1" applyAlignment="1">
      <alignment horizontal="left" vertical="top" wrapText="1"/>
      <protection locked="0"/>
    </xf>
    <xf numFmtId="0" fontId="15" fillId="2" borderId="14" xfId="1" applyFont="1" applyBorder="1" applyAlignment="1">
      <alignment horizontal="left" vertical="top" wrapText="1"/>
      <protection locked="0"/>
    </xf>
    <xf numFmtId="0" fontId="15" fillId="2" borderId="15" xfId="1" applyFont="1" applyBorder="1" applyAlignment="1">
      <alignment horizontal="left" vertical="top" wrapText="1"/>
      <protection locked="0"/>
    </xf>
    <xf numFmtId="0" fontId="8" fillId="0" borderId="53" xfId="0" applyFont="1" applyBorder="1" applyAlignment="1" applyProtection="1">
      <alignment horizontal="center" vertical="center"/>
      <protection hidden="1"/>
    </xf>
    <xf numFmtId="0" fontId="8" fillId="0" borderId="54" xfId="0" applyFont="1" applyBorder="1" applyAlignment="1" applyProtection="1">
      <alignment horizontal="center" vertical="center"/>
      <protection hidden="1"/>
    </xf>
    <xf numFmtId="0" fontId="31" fillId="0" borderId="54" xfId="0" applyFont="1" applyBorder="1" applyAlignment="1" applyProtection="1">
      <alignment horizontal="center" vertical="center"/>
      <protection hidden="1"/>
    </xf>
    <xf numFmtId="0" fontId="31" fillId="0" borderId="55"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38"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70" xfId="0" applyFont="1" applyBorder="1" applyAlignment="1" applyProtection="1">
      <alignment horizontal="center" vertical="center"/>
      <protection hidden="1"/>
    </xf>
    <xf numFmtId="0" fontId="7" fillId="0" borderId="75" xfId="0" applyFont="1" applyBorder="1" applyAlignment="1" applyProtection="1">
      <alignment horizontal="left" vertical="center"/>
      <protection hidden="1"/>
    </xf>
    <xf numFmtId="0" fontId="0" fillId="0" borderId="60" xfId="0" applyBorder="1" applyAlignment="1">
      <alignment horizontal="left"/>
    </xf>
    <xf numFmtId="0" fontId="0" fillId="0" borderId="62" xfId="0" applyBorder="1" applyAlignment="1">
      <alignment horizontal="left"/>
    </xf>
    <xf numFmtId="0" fontId="40" fillId="0" borderId="33" xfId="0" applyFont="1" applyBorder="1" applyAlignment="1" applyProtection="1">
      <alignment horizontal="left" vertical="center"/>
      <protection hidden="1"/>
    </xf>
    <xf numFmtId="0" fontId="41" fillId="0" borderId="32" xfId="0" applyFont="1" applyBorder="1" applyAlignment="1">
      <alignment horizontal="left"/>
    </xf>
    <xf numFmtId="0" fontId="0" fillId="0" borderId="74" xfId="0" applyBorder="1" applyAlignment="1" applyProtection="1">
      <alignment horizontal="center" vertical="center"/>
      <protection hidden="1"/>
    </xf>
    <xf numFmtId="0" fontId="0" fillId="0" borderId="76" xfId="0" applyBorder="1"/>
    <xf numFmtId="1" fontId="15" fillId="2" borderId="74"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29" fillId="0" borderId="56" xfId="0" applyFont="1" applyBorder="1" applyAlignment="1">
      <alignment horizontal="left" vertical="center" wrapText="1"/>
    </xf>
    <xf numFmtId="0" fontId="29" fillId="0" borderId="72" xfId="0" applyFont="1" applyBorder="1" applyAlignment="1">
      <alignment horizontal="left" vertical="center" wrapText="1"/>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25" fillId="0" borderId="6" xfId="0" applyFont="1" applyBorder="1" applyAlignment="1">
      <alignment horizontal="left" wrapText="1"/>
    </xf>
    <xf numFmtId="0" fontId="25" fillId="0" borderId="0" xfId="0" applyFont="1" applyAlignment="1">
      <alignment horizontal="left"/>
    </xf>
    <xf numFmtId="0" fontId="25" fillId="0" borderId="7" xfId="0" applyFont="1" applyBorder="1" applyAlignment="1">
      <alignment horizontal="left"/>
    </xf>
    <xf numFmtId="0" fontId="1" fillId="0" borderId="56" xfId="0" applyFont="1" applyBorder="1" applyAlignment="1">
      <alignment horizontal="center" vertical="center"/>
    </xf>
    <xf numFmtId="0" fontId="1" fillId="0" borderId="72" xfId="0" applyFont="1" applyBorder="1" applyAlignment="1">
      <alignment horizontal="center" vertical="center"/>
    </xf>
    <xf numFmtId="0" fontId="28"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25" fillId="0" borderId="6" xfId="0" applyFont="1" applyBorder="1" applyAlignment="1">
      <alignment horizontal="left"/>
    </xf>
    <xf numFmtId="0" fontId="25" fillId="0" borderId="71" xfId="0" applyFont="1" applyBorder="1" applyAlignment="1">
      <alignment horizontal="left"/>
    </xf>
    <xf numFmtId="0" fontId="25" fillId="0" borderId="38" xfId="0" applyFont="1" applyBorder="1" applyAlignment="1">
      <alignment horizontal="left"/>
    </xf>
    <xf numFmtId="0" fontId="25" fillId="0" borderId="39"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9" fillId="0" borderId="23" xfId="0" applyFont="1" applyBorder="1" applyAlignment="1">
      <alignment horizontal="left" vertical="center" wrapText="1"/>
    </xf>
    <xf numFmtId="0" fontId="0" fillId="0" borderId="16" xfId="0" applyBorder="1" applyAlignment="1">
      <alignment horizontal="left" vertical="center"/>
    </xf>
    <xf numFmtId="0" fontId="29" fillId="0" borderId="72" xfId="0" applyFont="1" applyBorder="1" applyAlignment="1">
      <alignment horizontal="left" vertical="center"/>
    </xf>
    <xf numFmtId="0" fontId="24"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1" fillId="0" borderId="33"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6" fillId="3" borderId="28" xfId="4" applyNumberFormat="1" applyBorder="1" applyAlignment="1" applyProtection="1">
      <alignment horizontal="center" vertical="top" wrapText="1"/>
      <protection hidden="1"/>
    </xf>
    <xf numFmtId="165" fontId="26" fillId="3" borderId="22" xfId="4" applyNumberFormat="1" applyAlignment="1" applyProtection="1">
      <alignment horizontal="center" vertical="top" wrapText="1"/>
      <protection hidden="1"/>
    </xf>
    <xf numFmtId="165" fontId="26"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5" fillId="0" borderId="71" xfId="0" applyFont="1" applyBorder="1" applyAlignment="1">
      <alignment horizontal="left" wrapText="1"/>
    </xf>
    <xf numFmtId="0" fontId="25" fillId="0" borderId="38" xfId="0" applyFont="1" applyBorder="1" applyAlignment="1">
      <alignment horizontal="left" wrapText="1"/>
    </xf>
    <xf numFmtId="0" fontId="25" fillId="0" borderId="39"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0" fillId="0" borderId="0" xfId="0"/>
    <xf numFmtId="0" fontId="4" fillId="2" borderId="37" xfId="1" applyBorder="1" applyAlignment="1">
      <alignment horizontal="left" vertical="top" wrapText="1"/>
      <protection locked="0"/>
    </xf>
    <xf numFmtId="0" fontId="4" fillId="2" borderId="40" xfId="1" applyBorder="1" applyAlignment="1">
      <alignment horizontal="left" vertical="top" wrapText="1"/>
      <protection locked="0"/>
    </xf>
    <xf numFmtId="0" fontId="4" fillId="2" borderId="63" xfId="1" applyBorder="1" applyAlignment="1">
      <alignment horizontal="left" wrapText="1"/>
      <protection locked="0"/>
    </xf>
    <xf numFmtId="0" fontId="4" fillId="2" borderId="57" xfId="1" applyBorder="1" applyAlignment="1">
      <alignment horizontal="left" wrapText="1"/>
      <protection locked="0"/>
    </xf>
    <xf numFmtId="0" fontId="4" fillId="2" borderId="58" xfId="1" applyBorder="1" applyAlignment="1">
      <alignment horizontal="left" wrapText="1"/>
      <protection locked="0"/>
    </xf>
    <xf numFmtId="0" fontId="4" fillId="2" borderId="74"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7" fillId="4" borderId="6" xfId="0" quotePrefix="1" applyFont="1" applyFill="1" applyBorder="1" applyAlignment="1">
      <alignment horizontal="left" vertical="top" wrapText="1"/>
    </xf>
    <xf numFmtId="0" fontId="17" fillId="4" borderId="0" xfId="0" applyFont="1" applyFill="1" applyAlignment="1">
      <alignment horizontal="left" vertical="top" wrapText="1"/>
    </xf>
    <xf numFmtId="0" fontId="17" fillId="4" borderId="7" xfId="0" applyFont="1" applyFill="1" applyBorder="1" applyAlignment="1">
      <alignment horizontal="left" vertical="top" wrapText="1"/>
    </xf>
    <xf numFmtId="0" fontId="35" fillId="4" borderId="17" xfId="3" quotePrefix="1" applyFont="1" applyFill="1" applyBorder="1" applyAlignment="1" applyProtection="1">
      <alignment horizontal="left" vertical="top" wrapText="1"/>
    </xf>
    <xf numFmtId="0" fontId="35" fillId="4" borderId="1" xfId="3" applyFont="1" applyFill="1" applyBorder="1" applyAlignment="1" applyProtection="1">
      <alignment horizontal="left" vertical="top" wrapText="1"/>
    </xf>
    <xf numFmtId="0" fontId="35"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63" xfId="1" applyNumberFormat="1" applyBorder="1" applyAlignment="1">
      <alignment horizontal="left"/>
      <protection locked="0"/>
    </xf>
    <xf numFmtId="49" fontId="4" fillId="2" borderId="57" xfId="1" applyNumberFormat="1" applyBorder="1" applyAlignment="1">
      <alignment horizontal="left"/>
      <protection locked="0"/>
    </xf>
    <xf numFmtId="49" fontId="4" fillId="2" borderId="58" xfId="1" applyNumberFormat="1" applyBorder="1" applyAlignment="1">
      <alignment horizontal="left"/>
      <protection locked="0"/>
    </xf>
    <xf numFmtId="0" fontId="0" fillId="0" borderId="63" xfId="0" applyBorder="1"/>
    <xf numFmtId="0" fontId="0" fillId="0" borderId="57" xfId="0" applyBorder="1"/>
    <xf numFmtId="0" fontId="0" fillId="0" borderId="58"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168"/>
  <sheetViews>
    <sheetView showGridLines="0" tabSelected="1" topLeftCell="A141" zoomScaleNormal="100" workbookViewId="0">
      <selection activeCell="C21" sqref="C21"/>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13" width="10.7109375" style="9" customWidth="1"/>
    <col min="14" max="14" width="9.140625" style="9"/>
    <col min="15" max="15" width="46.7109375" style="9" customWidth="1"/>
    <col min="16" max="17" width="50.7109375" style="9" customWidth="1"/>
    <col min="18" max="16384" width="9.140625" style="9"/>
  </cols>
  <sheetData>
    <row r="1" spans="1:18" ht="15" customHeight="1">
      <c r="A1" s="155" t="str">
        <f>"Pre-Mapping for the MSc programme in "&amp;'Pre-mapping'!A2:J2 &amp; " (sheet 1 of 3)"</f>
        <v>Pre-Mapping for the MSc programme in Wind Energy (sheet 1 of 3)</v>
      </c>
      <c r="B1" s="155"/>
      <c r="C1" s="155"/>
      <c r="D1" s="155"/>
      <c r="E1" s="155"/>
      <c r="F1" s="155"/>
      <c r="G1" s="155"/>
      <c r="H1" s="155"/>
      <c r="I1" s="155"/>
      <c r="J1" s="155"/>
      <c r="K1" s="155"/>
      <c r="L1" s="15"/>
      <c r="M1" s="102" t="s">
        <v>408</v>
      </c>
      <c r="P1" s="107"/>
    </row>
    <row r="2" spans="1:18" ht="15" customHeight="1" thickBot="1">
      <c r="A2" s="156"/>
      <c r="B2" s="156"/>
      <c r="C2" s="156"/>
      <c r="D2" s="156"/>
      <c r="E2" s="156"/>
      <c r="F2" s="156"/>
      <c r="G2" s="156"/>
      <c r="H2" s="156"/>
      <c r="I2" s="156"/>
      <c r="J2" s="156"/>
      <c r="K2" s="156"/>
      <c r="L2" s="15"/>
      <c r="M2" s="102" t="s">
        <v>409</v>
      </c>
      <c r="P2" s="107"/>
    </row>
    <row r="3" spans="1:18" ht="84" customHeight="1" thickBot="1">
      <c r="A3" s="157" t="s">
        <v>476</v>
      </c>
      <c r="B3" s="158"/>
      <c r="C3" s="158"/>
      <c r="D3" s="158"/>
      <c r="E3" s="158"/>
      <c r="F3" s="158"/>
      <c r="G3" s="158"/>
      <c r="H3" s="158"/>
      <c r="I3" s="158"/>
      <c r="J3" s="158"/>
      <c r="K3" s="159"/>
      <c r="L3" s="16"/>
      <c r="M3" s="102" t="s">
        <v>410</v>
      </c>
      <c r="P3" s="107"/>
    </row>
    <row r="4" spans="1:18" ht="15.75">
      <c r="A4" s="148" t="s">
        <v>353</v>
      </c>
      <c r="B4" s="25"/>
      <c r="C4" s="25"/>
      <c r="D4" s="25"/>
      <c r="E4" s="25"/>
      <c r="F4" s="25"/>
      <c r="G4" s="25"/>
      <c r="H4" s="25"/>
      <c r="I4" s="25"/>
      <c r="J4" s="25"/>
      <c r="K4" s="37"/>
      <c r="L4" s="12"/>
      <c r="M4" s="102" t="s">
        <v>411</v>
      </c>
      <c r="P4" s="107"/>
    </row>
    <row r="5" spans="1:18">
      <c r="A5" s="47" t="s">
        <v>266</v>
      </c>
      <c r="B5" s="160"/>
      <c r="C5" s="160"/>
      <c r="D5" s="160"/>
      <c r="E5" s="160"/>
      <c r="F5" s="160"/>
      <c r="G5" s="160"/>
      <c r="H5" s="160"/>
      <c r="I5" s="160"/>
      <c r="J5" s="160"/>
      <c r="K5" s="161"/>
      <c r="L5" s="2"/>
      <c r="M5" s="102" t="s">
        <v>412</v>
      </c>
      <c r="P5" s="107"/>
    </row>
    <row r="6" spans="1:18">
      <c r="A6" s="47" t="s">
        <v>264</v>
      </c>
      <c r="B6" s="160"/>
      <c r="C6" s="160"/>
      <c r="D6" s="160"/>
      <c r="E6" s="160"/>
      <c r="F6" s="160"/>
      <c r="G6" s="160"/>
      <c r="H6" s="160"/>
      <c r="I6" s="160"/>
      <c r="J6" s="160"/>
      <c r="K6" s="161"/>
      <c r="L6" s="2"/>
      <c r="M6" s="102"/>
      <c r="P6" s="107"/>
    </row>
    <row r="7" spans="1:18">
      <c r="A7" s="27" t="s">
        <v>265</v>
      </c>
      <c r="B7" s="162"/>
      <c r="C7" s="162"/>
      <c r="D7" s="162"/>
      <c r="E7" s="162"/>
      <c r="F7" s="162"/>
      <c r="G7" s="162"/>
      <c r="H7" s="162"/>
      <c r="I7" s="162"/>
      <c r="J7" s="162"/>
      <c r="K7" s="163"/>
      <c r="L7" s="2"/>
      <c r="P7" s="107"/>
    </row>
    <row r="8" spans="1:18">
      <c r="A8" s="8"/>
      <c r="K8" s="10"/>
      <c r="P8" s="107"/>
    </row>
    <row r="9" spans="1:18">
      <c r="A9" s="50" t="s">
        <v>352</v>
      </c>
      <c r="B9" s="28"/>
      <c r="C9" s="28"/>
      <c r="D9" s="28"/>
      <c r="E9" s="28"/>
      <c r="F9" s="28"/>
      <c r="G9" s="28"/>
      <c r="H9" s="28"/>
      <c r="I9" s="28"/>
      <c r="J9" s="28"/>
      <c r="K9" s="35"/>
      <c r="P9" s="107"/>
    </row>
    <row r="10" spans="1:18">
      <c r="A10" s="26" t="s">
        <v>259</v>
      </c>
      <c r="B10" s="160"/>
      <c r="C10" s="160"/>
      <c r="D10" s="160"/>
      <c r="E10" s="160"/>
      <c r="F10" s="160"/>
      <c r="G10" s="160"/>
      <c r="H10" s="160"/>
      <c r="I10" s="160"/>
      <c r="J10" s="160"/>
      <c r="K10" s="161"/>
      <c r="L10" s="2"/>
      <c r="P10" s="107"/>
    </row>
    <row r="11" spans="1:18">
      <c r="A11" s="49" t="s">
        <v>413</v>
      </c>
      <c r="B11" s="165"/>
      <c r="C11" s="165"/>
      <c r="D11" s="165"/>
      <c r="E11" s="165"/>
      <c r="F11" s="165"/>
      <c r="G11" s="165"/>
      <c r="H11" s="165"/>
      <c r="I11" s="165"/>
      <c r="J11" s="165"/>
      <c r="K11" s="166"/>
      <c r="L11" s="2"/>
    </row>
    <row r="12" spans="1:18">
      <c r="A12" s="49" t="s">
        <v>267</v>
      </c>
      <c r="B12" s="48"/>
      <c r="C12" s="43"/>
      <c r="D12" s="44"/>
      <c r="E12" s="44"/>
      <c r="F12" s="45"/>
      <c r="G12" s="45"/>
      <c r="H12" s="44"/>
      <c r="I12" s="44"/>
      <c r="J12" s="44"/>
      <c r="K12" s="46"/>
      <c r="P12" s="107"/>
    </row>
    <row r="13" spans="1:18">
      <c r="A13" s="27" t="s">
        <v>263</v>
      </c>
      <c r="B13" s="29"/>
      <c r="C13" s="30"/>
      <c r="D13" s="31"/>
      <c r="E13" s="31"/>
      <c r="F13" s="32"/>
      <c r="G13" s="32"/>
      <c r="H13" s="30"/>
      <c r="I13" s="31"/>
      <c r="J13" s="31"/>
      <c r="K13" s="34"/>
    </row>
    <row r="14" spans="1:18">
      <c r="A14" s="8"/>
      <c r="K14" s="10"/>
      <c r="P14" s="107"/>
      <c r="R14" s="13"/>
    </row>
    <row r="15" spans="1:18">
      <c r="A15" s="50" t="s">
        <v>351</v>
      </c>
      <c r="B15" s="28"/>
      <c r="C15" s="38"/>
      <c r="D15" s="38"/>
      <c r="E15" s="38"/>
      <c r="F15" s="38"/>
      <c r="G15" s="38"/>
      <c r="H15" s="38"/>
      <c r="I15" s="38"/>
      <c r="J15" s="38"/>
      <c r="K15" s="39"/>
    </row>
    <row r="16" spans="1:18">
      <c r="A16" s="47" t="s">
        <v>260</v>
      </c>
      <c r="B16" s="20"/>
      <c r="C16" s="40"/>
      <c r="D16" s="41"/>
      <c r="E16" s="41"/>
      <c r="F16" s="42"/>
      <c r="G16" s="42"/>
      <c r="H16" s="41"/>
      <c r="I16" s="164" t="s">
        <v>354</v>
      </c>
      <c r="J16" s="164"/>
      <c r="K16" s="84" t="str">
        <f>IFERROR(IF(SUM(ISNUMBER(B24),ISNUMBER(C24),ISNUMBER(B25),ISNUMBER(C25),ISNUMBER(C26),ISNUMBER(B26))=6,SUMPRODUCT(B24:B122,C24:C122)/SUM(B24:B122)," ")," ")</f>
        <v xml:space="preserve"> </v>
      </c>
      <c r="L16" s="17" t="s">
        <v>347</v>
      </c>
      <c r="P16" s="107"/>
    </row>
    <row r="17" spans="1:23">
      <c r="A17" s="26" t="s">
        <v>261</v>
      </c>
      <c r="B17" s="21"/>
      <c r="C17" s="40"/>
      <c r="D17" s="41"/>
      <c r="E17" s="41"/>
      <c r="F17" s="42"/>
      <c r="G17" s="42"/>
      <c r="H17" s="41"/>
      <c r="I17" s="33"/>
      <c r="J17" s="33"/>
      <c r="K17" s="36"/>
      <c r="L17" s="14" t="s">
        <v>348</v>
      </c>
    </row>
    <row r="18" spans="1:23">
      <c r="A18" s="51" t="s">
        <v>262</v>
      </c>
      <c r="B18" s="29"/>
      <c r="C18" s="30"/>
      <c r="D18" s="31"/>
      <c r="E18" s="31"/>
      <c r="F18" s="32"/>
      <c r="G18" s="31"/>
      <c r="H18" s="32"/>
      <c r="I18" s="33"/>
      <c r="J18" s="33"/>
      <c r="K18" s="36"/>
      <c r="L18" s="14" t="s">
        <v>349</v>
      </c>
      <c r="P18" s="107"/>
    </row>
    <row r="19" spans="1:23" ht="15.75" thickBot="1">
      <c r="A19" s="3"/>
      <c r="C19" s="2"/>
      <c r="F19" s="1"/>
      <c r="G19" s="1"/>
      <c r="H19" s="22"/>
      <c r="K19" s="10"/>
    </row>
    <row r="20" spans="1:23" ht="15.75" thickBot="1">
      <c r="A20" s="147" t="s">
        <v>350</v>
      </c>
      <c r="D20" s="151" t="s">
        <v>474</v>
      </c>
      <c r="E20" s="152"/>
      <c r="F20" s="152"/>
      <c r="G20" s="152"/>
      <c r="H20" s="152"/>
      <c r="I20" s="152"/>
      <c r="J20" s="152"/>
      <c r="K20" s="152"/>
      <c r="L20" s="152"/>
      <c r="M20" s="152"/>
      <c r="N20" s="153"/>
      <c r="O20"/>
      <c r="P20" s="107"/>
    </row>
    <row r="21" spans="1:23" ht="251.25" customHeight="1" thickBot="1">
      <c r="A21" s="138" t="s">
        <v>469</v>
      </c>
      <c r="B21" s="139" t="s">
        <v>470</v>
      </c>
      <c r="C21" s="140" t="s">
        <v>471</v>
      </c>
      <c r="D21" s="108" t="s">
        <v>438</v>
      </c>
      <c r="E21" s="108" t="s">
        <v>439</v>
      </c>
      <c r="F21" s="108" t="s">
        <v>440</v>
      </c>
      <c r="G21" s="108" t="s">
        <v>441</v>
      </c>
      <c r="H21" s="108" t="s">
        <v>442</v>
      </c>
      <c r="I21" s="108" t="s">
        <v>443</v>
      </c>
      <c r="J21" s="108" t="s">
        <v>444</v>
      </c>
      <c r="K21" s="108" t="s">
        <v>445</v>
      </c>
      <c r="L21" s="108" t="s">
        <v>446</v>
      </c>
      <c r="M21" s="108" t="s">
        <v>447</v>
      </c>
      <c r="N21" s="109" t="s">
        <v>412</v>
      </c>
      <c r="O21" s="85"/>
    </row>
    <row r="22" spans="1:23" ht="15.75" thickBot="1">
      <c r="A22" s="141" t="s">
        <v>472</v>
      </c>
      <c r="B22" s="142">
        <f>SUM(B24:B122,B124:B143)</f>
        <v>0</v>
      </c>
      <c r="C22" s="10"/>
      <c r="D22" s="86">
        <f>IFERROR(SUMPRODUCT($B$24:$B$143,D$24:D$143)/100,"")</f>
        <v>0</v>
      </c>
      <c r="E22" s="86">
        <f>IFERROR(SUMPRODUCT($B$24:$B$143,E$24:E$143)/100,"")</f>
        <v>0</v>
      </c>
      <c r="F22" s="86">
        <f t="shared" ref="F22:M22" si="0">IFERROR(SUMPRODUCT($B$24:$B$143,F$24:F$143)/100,"")</f>
        <v>0</v>
      </c>
      <c r="G22" s="86">
        <f t="shared" si="0"/>
        <v>0</v>
      </c>
      <c r="H22" s="86">
        <f t="shared" si="0"/>
        <v>0</v>
      </c>
      <c r="I22" s="86">
        <f t="shared" si="0"/>
        <v>0</v>
      </c>
      <c r="J22" s="86">
        <f t="shared" si="0"/>
        <v>0</v>
      </c>
      <c r="K22" s="86">
        <f t="shared" si="0"/>
        <v>0</v>
      </c>
      <c r="L22" s="86">
        <f t="shared" si="0"/>
        <v>0</v>
      </c>
      <c r="M22" s="86">
        <f t="shared" si="0"/>
        <v>0</v>
      </c>
      <c r="N22" s="145" t="str">
        <f>IFERROR((B22-SUM(D22:M22))/B22,"")</f>
        <v/>
      </c>
      <c r="R22"/>
      <c r="S22"/>
      <c r="T22"/>
      <c r="U22"/>
      <c r="V22"/>
      <c r="W22"/>
    </row>
    <row r="23" spans="1:23" ht="28.5" customHeight="1" thickBot="1">
      <c r="A23" s="143" t="s">
        <v>473</v>
      </c>
      <c r="B23" s="114"/>
      <c r="C23" s="144">
        <f>IFERROR(AVERAGE(C24:C122),)</f>
        <v>0</v>
      </c>
      <c r="D23" s="115">
        <f>IFERROR(SUMPRODUCT($B$24:$B$122,$C$24:$C$122,D24:D122)/SUMPRODUCT($B$24:$B$122,D24:D122),)</f>
        <v>0</v>
      </c>
      <c r="E23" s="116">
        <f>IFERROR(SUMPRODUCT($B$24:$B$122,$C$24:$C$122,E24:E122)/SUMPRODUCT($B$24:$B$122,E24:E122),)</f>
        <v>0</v>
      </c>
      <c r="F23" s="116">
        <f t="shared" ref="F23:M23" si="1">IFERROR(SUMPRODUCT($B$24:$B$122,$C$24:$C$122,F24:F122)/SUMPRODUCT($B$24:$B$122,F24:F122),)</f>
        <v>0</v>
      </c>
      <c r="G23" s="116">
        <f t="shared" si="1"/>
        <v>0</v>
      </c>
      <c r="H23" s="116">
        <f t="shared" si="1"/>
        <v>0</v>
      </c>
      <c r="I23" s="116">
        <f t="shared" si="1"/>
        <v>0</v>
      </c>
      <c r="J23" s="116">
        <f t="shared" si="1"/>
        <v>0</v>
      </c>
      <c r="K23" s="116">
        <f t="shared" si="1"/>
        <v>0</v>
      </c>
      <c r="L23" s="116">
        <f t="shared" si="1"/>
        <v>0</v>
      </c>
      <c r="M23" s="116">
        <f t="shared" si="1"/>
        <v>0</v>
      </c>
      <c r="N23" s="146">
        <f>IFERROR(SUMPRODUCT($B$24:$B$122,$C$24:$C$122,N24:N122)/SUMPRODUCT($B$24:$B$122,N24:N122),0)</f>
        <v>0</v>
      </c>
      <c r="O23" s="87" t="s">
        <v>414</v>
      </c>
      <c r="P23" s="88" t="s">
        <v>415</v>
      </c>
      <c r="R23"/>
      <c r="S23"/>
      <c r="T23"/>
      <c r="U23"/>
      <c r="V23"/>
      <c r="W23"/>
    </row>
    <row r="24" spans="1:23">
      <c r="A24" s="110" t="s">
        <v>258</v>
      </c>
      <c r="B24" s="110"/>
      <c r="C24" s="111"/>
      <c r="D24" s="112"/>
      <c r="E24" s="110"/>
      <c r="F24" s="110"/>
      <c r="G24" s="110"/>
      <c r="H24" s="110"/>
      <c r="I24" s="110"/>
      <c r="J24" s="110"/>
      <c r="K24" s="110"/>
      <c r="L24" s="110"/>
      <c r="M24" s="110"/>
      <c r="N24" s="113" t="str">
        <f t="shared" ref="N24:N55" si="2">IF(ISBLANK(B24)," ",100-SUM(D24:M24))</f>
        <v xml:space="preserve"> </v>
      </c>
      <c r="O24" s="92"/>
      <c r="P24" s="92"/>
      <c r="R24"/>
      <c r="S24"/>
      <c r="T24"/>
      <c r="U24"/>
      <c r="V24"/>
      <c r="W24"/>
    </row>
    <row r="25" spans="1:23" ht="14.45" customHeight="1">
      <c r="A25" s="20" t="s">
        <v>268</v>
      </c>
      <c r="B25" s="20"/>
      <c r="C25" s="89"/>
      <c r="D25" s="90"/>
      <c r="E25" s="20"/>
      <c r="F25" s="20"/>
      <c r="G25" s="20"/>
      <c r="H25" s="20"/>
      <c r="I25" s="20"/>
      <c r="J25" s="20"/>
      <c r="K25" s="20"/>
      <c r="L25" s="20"/>
      <c r="M25" s="20"/>
      <c r="N25" s="91" t="str">
        <f t="shared" si="2"/>
        <v xml:space="preserve"> </v>
      </c>
      <c r="O25" s="92"/>
      <c r="P25" s="92"/>
      <c r="R25"/>
      <c r="S25"/>
      <c r="T25"/>
      <c r="U25"/>
      <c r="V25"/>
      <c r="W25"/>
    </row>
    <row r="26" spans="1:23">
      <c r="A26" s="20" t="s">
        <v>269</v>
      </c>
      <c r="B26" s="20"/>
      <c r="C26" s="89"/>
      <c r="D26" s="90"/>
      <c r="E26" s="20"/>
      <c r="F26" s="20"/>
      <c r="G26" s="20"/>
      <c r="H26" s="20"/>
      <c r="I26" s="20"/>
      <c r="J26" s="20"/>
      <c r="K26" s="20"/>
      <c r="L26" s="20"/>
      <c r="M26" s="20"/>
      <c r="N26" s="91" t="str">
        <f t="shared" si="2"/>
        <v xml:space="preserve"> </v>
      </c>
      <c r="O26" s="92"/>
      <c r="P26" s="92"/>
      <c r="R26"/>
      <c r="S26"/>
      <c r="T26"/>
      <c r="U26"/>
      <c r="V26"/>
      <c r="W26"/>
    </row>
    <row r="27" spans="1:23">
      <c r="A27" s="20" t="s">
        <v>270</v>
      </c>
      <c r="B27" s="20"/>
      <c r="C27" s="89"/>
      <c r="D27" s="90"/>
      <c r="E27" s="20"/>
      <c r="F27" s="20"/>
      <c r="G27" s="20"/>
      <c r="H27" s="20"/>
      <c r="I27" s="20"/>
      <c r="J27" s="20"/>
      <c r="K27" s="20"/>
      <c r="L27" s="20"/>
      <c r="M27" s="20"/>
      <c r="N27" s="91" t="str">
        <f t="shared" si="2"/>
        <v xml:space="preserve"> </v>
      </c>
      <c r="O27" s="92"/>
      <c r="P27" s="92"/>
      <c r="R27"/>
      <c r="S27"/>
      <c r="T27"/>
      <c r="U27"/>
      <c r="V27"/>
      <c r="W27"/>
    </row>
    <row r="28" spans="1:23">
      <c r="A28" s="20" t="s">
        <v>271</v>
      </c>
      <c r="B28" s="20"/>
      <c r="C28" s="89"/>
      <c r="D28" s="90"/>
      <c r="E28" s="20"/>
      <c r="F28" s="20"/>
      <c r="G28" s="20"/>
      <c r="H28" s="20"/>
      <c r="I28" s="20"/>
      <c r="J28" s="20"/>
      <c r="K28" s="20"/>
      <c r="L28" s="20"/>
      <c r="M28" s="20"/>
      <c r="N28" s="91" t="str">
        <f t="shared" si="2"/>
        <v xml:space="preserve"> </v>
      </c>
      <c r="O28" s="92"/>
      <c r="P28" s="92"/>
      <c r="R28"/>
      <c r="S28"/>
      <c r="T28"/>
      <c r="U28"/>
      <c r="V28"/>
      <c r="W28"/>
    </row>
    <row r="29" spans="1:23">
      <c r="A29" s="20" t="s">
        <v>272</v>
      </c>
      <c r="B29" s="20"/>
      <c r="C29" s="89"/>
      <c r="D29" s="90"/>
      <c r="E29" s="20"/>
      <c r="F29" s="20"/>
      <c r="G29" s="20"/>
      <c r="H29" s="20"/>
      <c r="I29" s="20"/>
      <c r="J29" s="20"/>
      <c r="K29" s="20"/>
      <c r="L29" s="20"/>
      <c r="M29" s="20"/>
      <c r="N29" s="91" t="str">
        <f t="shared" si="2"/>
        <v xml:space="preserve"> </v>
      </c>
      <c r="O29" s="92"/>
      <c r="P29" s="92"/>
      <c r="R29"/>
      <c r="S29"/>
      <c r="T29"/>
      <c r="U29"/>
      <c r="V29"/>
      <c r="W29"/>
    </row>
    <row r="30" spans="1:23">
      <c r="A30" s="20" t="s">
        <v>273</v>
      </c>
      <c r="B30" s="20"/>
      <c r="C30" s="89"/>
      <c r="D30" s="90"/>
      <c r="E30" s="20"/>
      <c r="F30" s="20"/>
      <c r="G30" s="20"/>
      <c r="H30" s="20"/>
      <c r="I30" s="20"/>
      <c r="J30" s="20"/>
      <c r="K30" s="20"/>
      <c r="L30" s="20"/>
      <c r="M30" s="20"/>
      <c r="N30" s="91" t="str">
        <f t="shared" si="2"/>
        <v xml:space="preserve"> </v>
      </c>
      <c r="O30" s="92"/>
      <c r="P30" s="92"/>
      <c r="R30"/>
      <c r="S30"/>
      <c r="T30"/>
      <c r="U30"/>
      <c r="V30"/>
      <c r="W30"/>
    </row>
    <row r="31" spans="1:23">
      <c r="A31" s="20" t="s">
        <v>274</v>
      </c>
      <c r="B31" s="20"/>
      <c r="C31" s="89"/>
      <c r="D31" s="90"/>
      <c r="E31" s="20"/>
      <c r="F31" s="20"/>
      <c r="G31" s="20"/>
      <c r="H31" s="20"/>
      <c r="I31" s="20"/>
      <c r="J31" s="20"/>
      <c r="K31" s="20"/>
      <c r="L31" s="20"/>
      <c r="M31" s="20"/>
      <c r="N31" s="91" t="str">
        <f t="shared" si="2"/>
        <v xml:space="preserve"> </v>
      </c>
      <c r="O31" s="92"/>
      <c r="P31" s="92"/>
      <c r="R31"/>
      <c r="S31"/>
      <c r="T31"/>
      <c r="U31"/>
      <c r="V31"/>
      <c r="W31"/>
    </row>
    <row r="32" spans="1:23">
      <c r="A32" s="20" t="s">
        <v>275</v>
      </c>
      <c r="B32" s="20"/>
      <c r="C32" s="89"/>
      <c r="D32" s="90"/>
      <c r="E32" s="20"/>
      <c r="F32" s="20"/>
      <c r="G32" s="20"/>
      <c r="H32" s="20"/>
      <c r="I32" s="20"/>
      <c r="J32" s="20"/>
      <c r="K32" s="20"/>
      <c r="L32" s="20"/>
      <c r="M32" s="20"/>
      <c r="N32" s="91" t="str">
        <f t="shared" si="2"/>
        <v xml:space="preserve"> </v>
      </c>
      <c r="O32" s="92"/>
      <c r="P32" s="92"/>
      <c r="R32"/>
      <c r="S32"/>
      <c r="T32"/>
      <c r="U32"/>
      <c r="V32"/>
      <c r="W32"/>
    </row>
    <row r="33" spans="1:23">
      <c r="A33" s="20" t="s">
        <v>276</v>
      </c>
      <c r="B33" s="20"/>
      <c r="C33" s="89"/>
      <c r="D33" s="90"/>
      <c r="E33" s="20"/>
      <c r="F33" s="20"/>
      <c r="G33" s="20"/>
      <c r="H33" s="20"/>
      <c r="I33" s="20"/>
      <c r="J33" s="20"/>
      <c r="K33" s="20"/>
      <c r="L33" s="20"/>
      <c r="M33" s="20"/>
      <c r="N33" s="91" t="str">
        <f t="shared" si="2"/>
        <v xml:space="preserve"> </v>
      </c>
      <c r="O33" s="92"/>
      <c r="P33" s="92"/>
      <c r="R33"/>
      <c r="S33"/>
      <c r="T33"/>
      <c r="U33"/>
      <c r="V33"/>
      <c r="W33"/>
    </row>
    <row r="34" spans="1:23">
      <c r="A34" s="20" t="s">
        <v>277</v>
      </c>
      <c r="B34" s="20"/>
      <c r="C34" s="89"/>
      <c r="D34" s="90"/>
      <c r="E34" s="20"/>
      <c r="F34" s="20"/>
      <c r="G34" s="20"/>
      <c r="H34" s="20"/>
      <c r="I34" s="20"/>
      <c r="J34" s="20"/>
      <c r="K34" s="20"/>
      <c r="L34" s="20"/>
      <c r="M34" s="20"/>
      <c r="N34" s="91" t="str">
        <f t="shared" si="2"/>
        <v xml:space="preserve"> </v>
      </c>
      <c r="O34" s="92"/>
      <c r="P34" s="92"/>
      <c r="R34"/>
      <c r="S34"/>
      <c r="T34"/>
      <c r="U34"/>
      <c r="V34"/>
      <c r="W34"/>
    </row>
    <row r="35" spans="1:23">
      <c r="A35" s="20" t="s">
        <v>278</v>
      </c>
      <c r="B35" s="20"/>
      <c r="C35" s="89"/>
      <c r="D35" s="90"/>
      <c r="E35" s="20"/>
      <c r="F35" s="20"/>
      <c r="G35" s="20"/>
      <c r="H35" s="20"/>
      <c r="I35" s="20"/>
      <c r="J35" s="20"/>
      <c r="K35" s="20"/>
      <c r="L35" s="20"/>
      <c r="M35" s="20"/>
      <c r="N35" s="91" t="str">
        <f t="shared" si="2"/>
        <v xml:space="preserve"> </v>
      </c>
      <c r="O35" s="92"/>
      <c r="P35" s="92"/>
      <c r="R35"/>
      <c r="S35"/>
      <c r="T35"/>
      <c r="U35"/>
      <c r="V35"/>
      <c r="W35"/>
    </row>
    <row r="36" spans="1:23">
      <c r="A36" s="20" t="s">
        <v>279</v>
      </c>
      <c r="B36" s="20"/>
      <c r="C36" s="89"/>
      <c r="D36" s="90"/>
      <c r="E36" s="20"/>
      <c r="F36" s="20"/>
      <c r="G36" s="20"/>
      <c r="H36" s="20"/>
      <c r="I36" s="20"/>
      <c r="J36" s="20"/>
      <c r="K36" s="20"/>
      <c r="L36" s="20"/>
      <c r="M36" s="20"/>
      <c r="N36" s="91" t="str">
        <f t="shared" si="2"/>
        <v xml:space="preserve"> </v>
      </c>
      <c r="O36" s="92"/>
      <c r="P36" s="92"/>
      <c r="R36"/>
      <c r="S36"/>
      <c r="T36"/>
      <c r="U36"/>
      <c r="V36"/>
      <c r="W36"/>
    </row>
    <row r="37" spans="1:23">
      <c r="A37" s="20" t="s">
        <v>280</v>
      </c>
      <c r="B37" s="20"/>
      <c r="C37" s="89"/>
      <c r="D37" s="90"/>
      <c r="E37" s="20"/>
      <c r="F37" s="20"/>
      <c r="G37" s="20"/>
      <c r="H37" s="20"/>
      <c r="I37" s="20"/>
      <c r="J37" s="20"/>
      <c r="K37" s="20"/>
      <c r="L37" s="20"/>
      <c r="M37" s="20"/>
      <c r="N37" s="91" t="str">
        <f t="shared" si="2"/>
        <v xml:space="preserve"> </v>
      </c>
      <c r="O37" s="92"/>
      <c r="P37" s="92"/>
      <c r="R37"/>
      <c r="S37"/>
      <c r="T37"/>
      <c r="U37"/>
      <c r="V37"/>
      <c r="W37"/>
    </row>
    <row r="38" spans="1:23">
      <c r="A38" s="20" t="s">
        <v>281</v>
      </c>
      <c r="B38" s="20"/>
      <c r="C38" s="89"/>
      <c r="D38" s="90"/>
      <c r="E38" s="20"/>
      <c r="F38" s="20"/>
      <c r="G38" s="20"/>
      <c r="H38" s="20"/>
      <c r="I38" s="20"/>
      <c r="J38" s="20"/>
      <c r="K38" s="20"/>
      <c r="L38" s="20"/>
      <c r="M38" s="20"/>
      <c r="N38" s="91" t="str">
        <f t="shared" si="2"/>
        <v xml:space="preserve"> </v>
      </c>
      <c r="O38" s="92"/>
      <c r="P38" s="92"/>
      <c r="R38"/>
      <c r="S38"/>
      <c r="T38"/>
      <c r="U38"/>
      <c r="V38"/>
      <c r="W38"/>
    </row>
    <row r="39" spans="1:23">
      <c r="A39" s="20" t="s">
        <v>282</v>
      </c>
      <c r="B39" s="20"/>
      <c r="C39" s="89"/>
      <c r="D39" s="90"/>
      <c r="E39" s="20"/>
      <c r="F39" s="20"/>
      <c r="G39" s="20"/>
      <c r="H39" s="20"/>
      <c r="I39" s="20"/>
      <c r="J39" s="20"/>
      <c r="K39" s="20"/>
      <c r="L39" s="20"/>
      <c r="M39" s="20"/>
      <c r="N39" s="91" t="str">
        <f t="shared" si="2"/>
        <v xml:space="preserve"> </v>
      </c>
      <c r="O39" s="92"/>
      <c r="P39" s="92"/>
      <c r="R39"/>
      <c r="S39"/>
      <c r="T39"/>
      <c r="U39"/>
      <c r="V39"/>
      <c r="W39"/>
    </row>
    <row r="40" spans="1:23">
      <c r="A40" s="20" t="s">
        <v>283</v>
      </c>
      <c r="B40" s="20"/>
      <c r="C40" s="89"/>
      <c r="D40" s="90"/>
      <c r="E40" s="20"/>
      <c r="F40" s="20"/>
      <c r="G40" s="20"/>
      <c r="H40" s="20"/>
      <c r="I40" s="20"/>
      <c r="J40" s="20"/>
      <c r="K40" s="20"/>
      <c r="L40" s="20"/>
      <c r="M40" s="20"/>
      <c r="N40" s="91" t="str">
        <f t="shared" si="2"/>
        <v xml:space="preserve"> </v>
      </c>
      <c r="O40" s="92"/>
      <c r="P40" s="92"/>
      <c r="R40"/>
      <c r="S40"/>
      <c r="T40"/>
      <c r="U40"/>
      <c r="V40"/>
      <c r="W40"/>
    </row>
    <row r="41" spans="1:23">
      <c r="A41" s="20" t="s">
        <v>284</v>
      </c>
      <c r="B41" s="20"/>
      <c r="C41" s="89"/>
      <c r="D41" s="90"/>
      <c r="E41" s="20"/>
      <c r="F41" s="20"/>
      <c r="G41" s="20"/>
      <c r="H41" s="20"/>
      <c r="I41" s="20"/>
      <c r="J41" s="20"/>
      <c r="K41" s="20"/>
      <c r="L41" s="20"/>
      <c r="M41" s="20"/>
      <c r="N41" s="91" t="str">
        <f t="shared" si="2"/>
        <v xml:space="preserve"> </v>
      </c>
      <c r="O41" s="92"/>
      <c r="P41" s="92"/>
      <c r="R41"/>
      <c r="S41"/>
      <c r="T41"/>
      <c r="U41"/>
      <c r="V41"/>
      <c r="W41"/>
    </row>
    <row r="42" spans="1:23">
      <c r="A42" s="20" t="s">
        <v>285</v>
      </c>
      <c r="B42" s="20"/>
      <c r="C42" s="89"/>
      <c r="D42" s="90"/>
      <c r="E42" s="20"/>
      <c r="F42" s="20"/>
      <c r="G42" s="20"/>
      <c r="H42" s="20"/>
      <c r="I42" s="20"/>
      <c r="J42" s="20"/>
      <c r="K42" s="20"/>
      <c r="L42" s="20"/>
      <c r="M42" s="20"/>
      <c r="N42" s="91" t="str">
        <f t="shared" si="2"/>
        <v xml:space="preserve"> </v>
      </c>
      <c r="O42" s="92"/>
      <c r="P42" s="92"/>
      <c r="R42"/>
      <c r="S42"/>
      <c r="T42"/>
      <c r="U42"/>
      <c r="V42"/>
      <c r="W42"/>
    </row>
    <row r="43" spans="1:23">
      <c r="A43" s="20" t="s">
        <v>286</v>
      </c>
      <c r="B43" s="20"/>
      <c r="C43" s="89"/>
      <c r="D43" s="90"/>
      <c r="E43" s="20"/>
      <c r="F43" s="20"/>
      <c r="G43" s="20"/>
      <c r="H43" s="20"/>
      <c r="I43" s="20"/>
      <c r="J43" s="20"/>
      <c r="K43" s="20"/>
      <c r="L43" s="20"/>
      <c r="M43" s="20"/>
      <c r="N43" s="91" t="str">
        <f t="shared" si="2"/>
        <v xml:space="preserve"> </v>
      </c>
      <c r="O43" s="92"/>
      <c r="P43" s="92"/>
      <c r="R43"/>
      <c r="S43"/>
      <c r="T43"/>
      <c r="U43"/>
      <c r="V43"/>
      <c r="W43"/>
    </row>
    <row r="44" spans="1:23">
      <c r="A44" s="20" t="s">
        <v>287</v>
      </c>
      <c r="B44" s="20"/>
      <c r="C44" s="89"/>
      <c r="D44" s="90"/>
      <c r="E44" s="20"/>
      <c r="F44" s="20"/>
      <c r="G44" s="20"/>
      <c r="H44" s="20"/>
      <c r="I44" s="20"/>
      <c r="J44" s="20"/>
      <c r="K44" s="20"/>
      <c r="L44" s="20"/>
      <c r="M44" s="20"/>
      <c r="N44" s="91" t="str">
        <f t="shared" si="2"/>
        <v xml:space="preserve"> </v>
      </c>
      <c r="O44" s="92"/>
      <c r="P44" s="92"/>
      <c r="R44"/>
      <c r="S44"/>
      <c r="T44"/>
      <c r="U44"/>
      <c r="V44"/>
      <c r="W44"/>
    </row>
    <row r="45" spans="1:23">
      <c r="A45" s="20" t="s">
        <v>288</v>
      </c>
      <c r="B45" s="20"/>
      <c r="C45" s="89"/>
      <c r="D45" s="90"/>
      <c r="E45" s="20"/>
      <c r="F45" s="20"/>
      <c r="G45" s="20"/>
      <c r="H45" s="20"/>
      <c r="I45" s="20"/>
      <c r="J45" s="20"/>
      <c r="K45" s="20"/>
      <c r="L45" s="20"/>
      <c r="M45" s="20"/>
      <c r="N45" s="91" t="str">
        <f t="shared" si="2"/>
        <v xml:space="preserve"> </v>
      </c>
      <c r="O45" s="92"/>
      <c r="P45" s="92"/>
      <c r="R45"/>
      <c r="S45"/>
      <c r="T45"/>
      <c r="U45"/>
      <c r="V45"/>
      <c r="W45"/>
    </row>
    <row r="46" spans="1:23">
      <c r="A46" s="20" t="s">
        <v>289</v>
      </c>
      <c r="B46" s="20"/>
      <c r="C46" s="89"/>
      <c r="D46" s="90"/>
      <c r="E46" s="20"/>
      <c r="F46" s="20"/>
      <c r="G46" s="20"/>
      <c r="H46" s="20"/>
      <c r="I46" s="20"/>
      <c r="J46" s="20"/>
      <c r="K46" s="20"/>
      <c r="L46" s="20"/>
      <c r="M46" s="20"/>
      <c r="N46" s="91" t="str">
        <f t="shared" si="2"/>
        <v xml:space="preserve"> </v>
      </c>
      <c r="O46" s="92"/>
      <c r="P46" s="92"/>
      <c r="R46"/>
      <c r="S46"/>
      <c r="T46"/>
      <c r="U46"/>
      <c r="V46"/>
      <c r="W46"/>
    </row>
    <row r="47" spans="1:23">
      <c r="A47" s="20" t="s">
        <v>290</v>
      </c>
      <c r="B47" s="20"/>
      <c r="C47" s="89"/>
      <c r="D47" s="90"/>
      <c r="E47" s="20"/>
      <c r="F47" s="20"/>
      <c r="G47" s="20"/>
      <c r="H47" s="20"/>
      <c r="I47" s="20"/>
      <c r="J47" s="20"/>
      <c r="K47" s="20"/>
      <c r="L47" s="20"/>
      <c r="M47" s="20"/>
      <c r="N47" s="91" t="str">
        <f t="shared" si="2"/>
        <v xml:space="preserve"> </v>
      </c>
      <c r="O47" s="92"/>
      <c r="P47" s="92"/>
      <c r="R47"/>
      <c r="S47"/>
      <c r="T47"/>
      <c r="U47"/>
      <c r="V47"/>
      <c r="W47"/>
    </row>
    <row r="48" spans="1:23">
      <c r="A48" s="20" t="s">
        <v>291</v>
      </c>
      <c r="B48" s="20"/>
      <c r="C48" s="89"/>
      <c r="D48" s="90"/>
      <c r="E48" s="20"/>
      <c r="F48" s="20"/>
      <c r="G48" s="20"/>
      <c r="H48" s="20"/>
      <c r="I48" s="20"/>
      <c r="J48" s="20"/>
      <c r="K48" s="20"/>
      <c r="L48" s="20"/>
      <c r="M48" s="20"/>
      <c r="N48" s="91" t="str">
        <f t="shared" si="2"/>
        <v xml:space="preserve"> </v>
      </c>
      <c r="O48" s="92"/>
      <c r="P48" s="92"/>
      <c r="R48"/>
      <c r="S48"/>
      <c r="T48"/>
      <c r="U48"/>
      <c r="V48"/>
      <c r="W48"/>
    </row>
    <row r="49" spans="1:23">
      <c r="A49" s="20" t="s">
        <v>292</v>
      </c>
      <c r="B49" s="20"/>
      <c r="C49" s="89"/>
      <c r="D49" s="90"/>
      <c r="E49" s="20"/>
      <c r="F49" s="20"/>
      <c r="G49" s="20"/>
      <c r="H49" s="20"/>
      <c r="I49" s="20"/>
      <c r="J49" s="20"/>
      <c r="K49" s="20"/>
      <c r="L49" s="20"/>
      <c r="M49" s="20"/>
      <c r="N49" s="91" t="str">
        <f t="shared" si="2"/>
        <v xml:space="preserve"> </v>
      </c>
      <c r="O49" s="92"/>
      <c r="P49" s="92"/>
      <c r="R49"/>
      <c r="S49"/>
      <c r="T49"/>
      <c r="U49"/>
      <c r="V49"/>
      <c r="W49"/>
    </row>
    <row r="50" spans="1:23">
      <c r="A50" s="20" t="s">
        <v>293</v>
      </c>
      <c r="B50" s="20"/>
      <c r="C50" s="89"/>
      <c r="D50" s="90"/>
      <c r="E50" s="20"/>
      <c r="F50" s="20"/>
      <c r="G50" s="20"/>
      <c r="H50" s="20"/>
      <c r="I50" s="20"/>
      <c r="J50" s="20"/>
      <c r="K50" s="20"/>
      <c r="L50" s="20"/>
      <c r="M50" s="20"/>
      <c r="N50" s="91" t="str">
        <f t="shared" si="2"/>
        <v xml:space="preserve"> </v>
      </c>
      <c r="O50" s="92"/>
      <c r="P50" s="92"/>
    </row>
    <row r="51" spans="1:23">
      <c r="A51" s="20" t="s">
        <v>294</v>
      </c>
      <c r="B51" s="20"/>
      <c r="C51" s="89"/>
      <c r="D51" s="90"/>
      <c r="E51" s="20"/>
      <c r="F51" s="20"/>
      <c r="G51" s="20"/>
      <c r="H51" s="20"/>
      <c r="I51" s="20"/>
      <c r="J51" s="20"/>
      <c r="K51" s="20"/>
      <c r="L51" s="20"/>
      <c r="M51" s="20"/>
      <c r="N51" s="91" t="str">
        <f t="shared" si="2"/>
        <v xml:space="preserve"> </v>
      </c>
      <c r="O51" s="92"/>
      <c r="P51" s="92"/>
    </row>
    <row r="52" spans="1:23">
      <c r="A52" s="20" t="s">
        <v>295</v>
      </c>
      <c r="B52" s="20"/>
      <c r="C52" s="89"/>
      <c r="D52" s="90"/>
      <c r="E52" s="20"/>
      <c r="F52" s="20"/>
      <c r="G52" s="20"/>
      <c r="H52" s="20"/>
      <c r="I52" s="20"/>
      <c r="J52" s="20"/>
      <c r="K52" s="20"/>
      <c r="L52" s="20"/>
      <c r="M52" s="20"/>
      <c r="N52" s="91" t="str">
        <f t="shared" si="2"/>
        <v xml:space="preserve"> </v>
      </c>
      <c r="O52" s="92"/>
      <c r="P52" s="92"/>
    </row>
    <row r="53" spans="1:23">
      <c r="A53" s="20" t="s">
        <v>296</v>
      </c>
      <c r="B53" s="20"/>
      <c r="C53" s="89"/>
      <c r="D53" s="90"/>
      <c r="E53" s="20"/>
      <c r="F53" s="20"/>
      <c r="G53" s="20"/>
      <c r="H53" s="20"/>
      <c r="I53" s="20"/>
      <c r="J53" s="20"/>
      <c r="K53" s="20"/>
      <c r="L53" s="20"/>
      <c r="M53" s="20"/>
      <c r="N53" s="91" t="str">
        <f t="shared" si="2"/>
        <v xml:space="preserve"> </v>
      </c>
      <c r="O53" s="92"/>
      <c r="P53" s="92"/>
    </row>
    <row r="54" spans="1:23">
      <c r="A54" s="20" t="s">
        <v>297</v>
      </c>
      <c r="B54" s="20"/>
      <c r="C54" s="89"/>
      <c r="D54" s="90"/>
      <c r="E54" s="20"/>
      <c r="F54" s="20"/>
      <c r="G54" s="20"/>
      <c r="H54" s="20"/>
      <c r="I54" s="20"/>
      <c r="J54" s="20"/>
      <c r="K54" s="20"/>
      <c r="L54" s="20"/>
      <c r="M54" s="20"/>
      <c r="N54" s="91" t="str">
        <f t="shared" si="2"/>
        <v xml:space="preserve"> </v>
      </c>
      <c r="O54" s="92"/>
      <c r="P54" s="92"/>
    </row>
    <row r="55" spans="1:23">
      <c r="A55" s="20" t="s">
        <v>298</v>
      </c>
      <c r="B55" s="20"/>
      <c r="C55" s="89"/>
      <c r="D55" s="90"/>
      <c r="E55" s="20"/>
      <c r="F55" s="20"/>
      <c r="G55" s="20"/>
      <c r="H55" s="20"/>
      <c r="I55" s="20"/>
      <c r="J55" s="20"/>
      <c r="K55" s="20"/>
      <c r="L55" s="20"/>
      <c r="M55" s="20"/>
      <c r="N55" s="91" t="str">
        <f t="shared" si="2"/>
        <v xml:space="preserve"> </v>
      </c>
      <c r="O55" s="92"/>
      <c r="P55" s="92"/>
    </row>
    <row r="56" spans="1:23">
      <c r="A56" s="20" t="s">
        <v>299</v>
      </c>
      <c r="B56" s="20"/>
      <c r="C56" s="89"/>
      <c r="D56" s="90"/>
      <c r="E56" s="20"/>
      <c r="F56" s="20"/>
      <c r="G56" s="20"/>
      <c r="H56" s="20"/>
      <c r="I56" s="20"/>
      <c r="J56" s="20"/>
      <c r="K56" s="20"/>
      <c r="L56" s="20"/>
      <c r="M56" s="20"/>
      <c r="N56" s="91" t="str">
        <f t="shared" ref="N56:N87" si="3">IF(ISBLANK(B56)," ",100-SUM(D56:M56))</f>
        <v xml:space="preserve"> </v>
      </c>
      <c r="O56" s="92"/>
      <c r="P56" s="92"/>
    </row>
    <row r="57" spans="1:23">
      <c r="A57" s="20" t="s">
        <v>300</v>
      </c>
      <c r="B57" s="20"/>
      <c r="C57" s="89"/>
      <c r="D57" s="90"/>
      <c r="E57" s="20"/>
      <c r="F57" s="20"/>
      <c r="G57" s="20"/>
      <c r="H57" s="20"/>
      <c r="I57" s="20"/>
      <c r="J57" s="20"/>
      <c r="K57" s="20"/>
      <c r="L57" s="20"/>
      <c r="M57" s="20"/>
      <c r="N57" s="91" t="str">
        <f t="shared" si="3"/>
        <v xml:space="preserve"> </v>
      </c>
      <c r="O57" s="92"/>
      <c r="P57" s="92"/>
    </row>
    <row r="58" spans="1:23">
      <c r="A58" s="20" t="s">
        <v>301</v>
      </c>
      <c r="B58" s="20"/>
      <c r="C58" s="89"/>
      <c r="D58" s="90"/>
      <c r="E58" s="20"/>
      <c r="F58" s="20"/>
      <c r="G58" s="20"/>
      <c r="H58" s="20"/>
      <c r="I58" s="20"/>
      <c r="J58" s="20"/>
      <c r="K58" s="20"/>
      <c r="L58" s="20"/>
      <c r="M58" s="20"/>
      <c r="N58" s="91" t="str">
        <f t="shared" si="3"/>
        <v xml:space="preserve"> </v>
      </c>
      <c r="O58" s="92"/>
      <c r="P58" s="92"/>
    </row>
    <row r="59" spans="1:23">
      <c r="A59" s="20" t="s">
        <v>302</v>
      </c>
      <c r="B59" s="20"/>
      <c r="C59" s="89"/>
      <c r="D59" s="90"/>
      <c r="E59" s="20"/>
      <c r="F59" s="20"/>
      <c r="G59" s="20"/>
      <c r="H59" s="20"/>
      <c r="I59" s="20"/>
      <c r="J59" s="20"/>
      <c r="K59" s="20"/>
      <c r="L59" s="20"/>
      <c r="M59" s="20"/>
      <c r="N59" s="91" t="str">
        <f t="shared" si="3"/>
        <v xml:space="preserve"> </v>
      </c>
      <c r="O59" s="92"/>
      <c r="P59" s="92"/>
    </row>
    <row r="60" spans="1:23">
      <c r="A60" s="20" t="s">
        <v>303</v>
      </c>
      <c r="B60" s="20"/>
      <c r="C60" s="89"/>
      <c r="D60" s="90"/>
      <c r="E60" s="20"/>
      <c r="F60" s="20"/>
      <c r="G60" s="20"/>
      <c r="H60" s="20"/>
      <c r="I60" s="20"/>
      <c r="J60" s="20"/>
      <c r="K60" s="20"/>
      <c r="L60" s="20"/>
      <c r="M60" s="20"/>
      <c r="N60" s="91" t="str">
        <f t="shared" si="3"/>
        <v xml:space="preserve"> </v>
      </c>
      <c r="O60" s="92"/>
      <c r="P60" s="92"/>
    </row>
    <row r="61" spans="1:23">
      <c r="A61" s="20" t="s">
        <v>304</v>
      </c>
      <c r="B61" s="20"/>
      <c r="C61" s="89"/>
      <c r="D61" s="90"/>
      <c r="E61" s="20"/>
      <c r="F61" s="20"/>
      <c r="G61" s="20"/>
      <c r="H61" s="20"/>
      <c r="I61" s="20"/>
      <c r="J61" s="20"/>
      <c r="K61" s="20"/>
      <c r="L61" s="20"/>
      <c r="M61" s="20"/>
      <c r="N61" s="91" t="str">
        <f t="shared" si="3"/>
        <v xml:space="preserve"> </v>
      </c>
      <c r="O61" s="92"/>
      <c r="P61" s="92"/>
    </row>
    <row r="62" spans="1:23">
      <c r="A62" s="20" t="s">
        <v>305</v>
      </c>
      <c r="B62" s="20"/>
      <c r="C62" s="89"/>
      <c r="D62" s="90"/>
      <c r="E62" s="20"/>
      <c r="F62" s="20"/>
      <c r="G62" s="20"/>
      <c r="H62" s="20"/>
      <c r="I62" s="20"/>
      <c r="J62" s="20"/>
      <c r="K62" s="20"/>
      <c r="L62" s="20"/>
      <c r="M62" s="20"/>
      <c r="N62" s="91" t="str">
        <f t="shared" si="3"/>
        <v xml:space="preserve"> </v>
      </c>
      <c r="O62" s="92"/>
      <c r="P62" s="92"/>
    </row>
    <row r="63" spans="1:23">
      <c r="A63" s="20" t="s">
        <v>306</v>
      </c>
      <c r="B63" s="20"/>
      <c r="C63" s="89"/>
      <c r="D63" s="90"/>
      <c r="E63" s="20"/>
      <c r="F63" s="20"/>
      <c r="G63" s="20"/>
      <c r="H63" s="20"/>
      <c r="I63" s="20"/>
      <c r="J63" s="20"/>
      <c r="K63" s="20"/>
      <c r="L63" s="20"/>
      <c r="M63" s="20"/>
      <c r="N63" s="91" t="str">
        <f t="shared" si="3"/>
        <v xml:space="preserve"> </v>
      </c>
      <c r="O63" s="92"/>
      <c r="P63" s="92"/>
    </row>
    <row r="64" spans="1:23">
      <c r="A64" s="20" t="s">
        <v>307</v>
      </c>
      <c r="B64" s="20"/>
      <c r="C64" s="89"/>
      <c r="D64" s="90"/>
      <c r="E64" s="20"/>
      <c r="F64" s="20"/>
      <c r="G64" s="20"/>
      <c r="H64" s="20"/>
      <c r="I64" s="20"/>
      <c r="J64" s="20"/>
      <c r="K64" s="20"/>
      <c r="L64" s="20"/>
      <c r="M64" s="20"/>
      <c r="N64" s="91" t="str">
        <f t="shared" si="3"/>
        <v xml:space="preserve"> </v>
      </c>
      <c r="O64" s="92"/>
      <c r="P64" s="92"/>
    </row>
    <row r="65" spans="1:16">
      <c r="A65" s="20" t="s">
        <v>308</v>
      </c>
      <c r="B65" s="20"/>
      <c r="C65" s="89"/>
      <c r="D65" s="90"/>
      <c r="E65" s="20"/>
      <c r="F65" s="20"/>
      <c r="G65" s="20"/>
      <c r="H65" s="20"/>
      <c r="I65" s="20"/>
      <c r="J65" s="20"/>
      <c r="K65" s="20"/>
      <c r="L65" s="20"/>
      <c r="M65" s="20"/>
      <c r="N65" s="91" t="str">
        <f t="shared" si="3"/>
        <v xml:space="preserve"> </v>
      </c>
      <c r="O65" s="92"/>
      <c r="P65" s="92"/>
    </row>
    <row r="66" spans="1:16">
      <c r="A66" s="20" t="s">
        <v>309</v>
      </c>
      <c r="B66" s="20"/>
      <c r="C66" s="89"/>
      <c r="D66" s="90"/>
      <c r="E66" s="20"/>
      <c r="F66" s="20"/>
      <c r="G66" s="20"/>
      <c r="H66" s="20"/>
      <c r="I66" s="20"/>
      <c r="J66" s="20"/>
      <c r="K66" s="20"/>
      <c r="L66" s="20"/>
      <c r="M66" s="20"/>
      <c r="N66" s="91" t="str">
        <f t="shared" si="3"/>
        <v xml:space="preserve"> </v>
      </c>
      <c r="O66" s="92"/>
      <c r="P66" s="92"/>
    </row>
    <row r="67" spans="1:16">
      <c r="A67" s="20" t="s">
        <v>310</v>
      </c>
      <c r="B67" s="20"/>
      <c r="C67" s="89"/>
      <c r="D67" s="90"/>
      <c r="E67" s="20"/>
      <c r="F67" s="20"/>
      <c r="G67" s="20"/>
      <c r="H67" s="20"/>
      <c r="I67" s="20"/>
      <c r="J67" s="20"/>
      <c r="K67" s="20"/>
      <c r="L67" s="20"/>
      <c r="M67" s="20"/>
      <c r="N67" s="91" t="str">
        <f t="shared" si="3"/>
        <v xml:space="preserve"> </v>
      </c>
      <c r="O67" s="92"/>
      <c r="P67" s="92"/>
    </row>
    <row r="68" spans="1:16">
      <c r="A68" s="20" t="s">
        <v>311</v>
      </c>
      <c r="B68" s="20"/>
      <c r="C68" s="89"/>
      <c r="D68" s="90"/>
      <c r="E68" s="20"/>
      <c r="F68" s="20"/>
      <c r="G68" s="20"/>
      <c r="H68" s="20"/>
      <c r="I68" s="20"/>
      <c r="J68" s="20"/>
      <c r="K68" s="20"/>
      <c r="L68" s="20"/>
      <c r="M68" s="20"/>
      <c r="N68" s="91" t="str">
        <f t="shared" si="3"/>
        <v xml:space="preserve"> </v>
      </c>
      <c r="O68" s="92"/>
      <c r="P68" s="92"/>
    </row>
    <row r="69" spans="1:16">
      <c r="A69" s="20" t="s">
        <v>312</v>
      </c>
      <c r="B69" s="20"/>
      <c r="C69" s="89"/>
      <c r="D69" s="90"/>
      <c r="E69" s="20"/>
      <c r="F69" s="20"/>
      <c r="G69" s="20"/>
      <c r="H69" s="20"/>
      <c r="I69" s="20"/>
      <c r="J69" s="20"/>
      <c r="K69" s="20"/>
      <c r="L69" s="20"/>
      <c r="M69" s="20"/>
      <c r="N69" s="91" t="str">
        <f t="shared" si="3"/>
        <v xml:space="preserve"> </v>
      </c>
      <c r="O69" s="92"/>
      <c r="P69" s="92"/>
    </row>
    <row r="70" spans="1:16">
      <c r="A70" s="20" t="s">
        <v>313</v>
      </c>
      <c r="B70" s="20"/>
      <c r="C70" s="89"/>
      <c r="D70" s="90"/>
      <c r="E70" s="20"/>
      <c r="F70" s="20"/>
      <c r="G70" s="20"/>
      <c r="H70" s="20"/>
      <c r="I70" s="20"/>
      <c r="J70" s="20"/>
      <c r="K70" s="20"/>
      <c r="L70" s="20"/>
      <c r="M70" s="20"/>
      <c r="N70" s="91" t="str">
        <f t="shared" si="3"/>
        <v xml:space="preserve"> </v>
      </c>
      <c r="O70" s="92"/>
      <c r="P70" s="92"/>
    </row>
    <row r="71" spans="1:16">
      <c r="A71" s="20" t="s">
        <v>314</v>
      </c>
      <c r="B71" s="20"/>
      <c r="C71" s="89"/>
      <c r="D71" s="90"/>
      <c r="E71" s="20"/>
      <c r="F71" s="20"/>
      <c r="G71" s="20"/>
      <c r="H71" s="20"/>
      <c r="I71" s="20"/>
      <c r="J71" s="20"/>
      <c r="K71" s="20"/>
      <c r="L71" s="20"/>
      <c r="M71" s="20"/>
      <c r="N71" s="91" t="str">
        <f t="shared" si="3"/>
        <v xml:space="preserve"> </v>
      </c>
      <c r="O71" s="92"/>
      <c r="P71" s="92"/>
    </row>
    <row r="72" spans="1:16">
      <c r="A72" s="20" t="s">
        <v>315</v>
      </c>
      <c r="B72" s="20"/>
      <c r="C72" s="89"/>
      <c r="D72" s="90"/>
      <c r="E72" s="20"/>
      <c r="F72" s="20"/>
      <c r="G72" s="20"/>
      <c r="H72" s="20"/>
      <c r="I72" s="20"/>
      <c r="J72" s="20"/>
      <c r="K72" s="20"/>
      <c r="L72" s="20"/>
      <c r="M72" s="20"/>
      <c r="N72" s="91" t="str">
        <f t="shared" si="3"/>
        <v xml:space="preserve"> </v>
      </c>
      <c r="O72" s="92"/>
      <c r="P72" s="92"/>
    </row>
    <row r="73" spans="1:16">
      <c r="A73" s="20" t="s">
        <v>316</v>
      </c>
      <c r="B73" s="20"/>
      <c r="C73" s="89"/>
      <c r="D73" s="90"/>
      <c r="E73" s="20"/>
      <c r="F73" s="20"/>
      <c r="G73" s="20"/>
      <c r="H73" s="20"/>
      <c r="I73" s="20"/>
      <c r="J73" s="20"/>
      <c r="K73" s="20"/>
      <c r="L73" s="20"/>
      <c r="M73" s="20"/>
      <c r="N73" s="91" t="str">
        <f t="shared" si="3"/>
        <v xml:space="preserve"> </v>
      </c>
      <c r="O73" s="92"/>
      <c r="P73" s="92"/>
    </row>
    <row r="74" spans="1:16">
      <c r="A74" s="20" t="s">
        <v>317</v>
      </c>
      <c r="B74" s="20"/>
      <c r="C74" s="89"/>
      <c r="D74" s="90"/>
      <c r="E74" s="20"/>
      <c r="F74" s="20"/>
      <c r="G74" s="20"/>
      <c r="H74" s="20"/>
      <c r="I74" s="20"/>
      <c r="J74" s="20"/>
      <c r="K74" s="20"/>
      <c r="L74" s="20"/>
      <c r="M74" s="20"/>
      <c r="N74" s="91" t="str">
        <f t="shared" si="3"/>
        <v xml:space="preserve"> </v>
      </c>
      <c r="O74" s="92"/>
      <c r="P74" s="92"/>
    </row>
    <row r="75" spans="1:16">
      <c r="A75" s="20" t="s">
        <v>318</v>
      </c>
      <c r="B75" s="20"/>
      <c r="C75" s="89"/>
      <c r="D75" s="90"/>
      <c r="E75" s="20"/>
      <c r="F75" s="20"/>
      <c r="G75" s="20"/>
      <c r="H75" s="20"/>
      <c r="I75" s="20"/>
      <c r="J75" s="20"/>
      <c r="K75" s="20"/>
      <c r="L75" s="20"/>
      <c r="M75" s="20"/>
      <c r="N75" s="91" t="str">
        <f t="shared" si="3"/>
        <v xml:space="preserve"> </v>
      </c>
      <c r="O75" s="92"/>
      <c r="P75" s="92"/>
    </row>
    <row r="76" spans="1:16">
      <c r="A76" s="20" t="s">
        <v>319</v>
      </c>
      <c r="B76" s="20"/>
      <c r="C76" s="89"/>
      <c r="D76" s="90"/>
      <c r="E76" s="20"/>
      <c r="F76" s="20"/>
      <c r="G76" s="20"/>
      <c r="H76" s="20"/>
      <c r="I76" s="20"/>
      <c r="J76" s="20"/>
      <c r="K76" s="20"/>
      <c r="L76" s="20"/>
      <c r="M76" s="20"/>
      <c r="N76" s="91" t="str">
        <f t="shared" si="3"/>
        <v xml:space="preserve"> </v>
      </c>
      <c r="O76" s="92"/>
      <c r="P76" s="92"/>
    </row>
    <row r="77" spans="1:16">
      <c r="A77" s="20" t="s">
        <v>320</v>
      </c>
      <c r="B77" s="20"/>
      <c r="C77" s="89"/>
      <c r="D77" s="90"/>
      <c r="E77" s="20"/>
      <c r="F77" s="20"/>
      <c r="G77" s="20"/>
      <c r="H77" s="20"/>
      <c r="I77" s="20"/>
      <c r="J77" s="20"/>
      <c r="K77" s="20"/>
      <c r="L77" s="20"/>
      <c r="M77" s="20"/>
      <c r="N77" s="91" t="str">
        <f t="shared" si="3"/>
        <v xml:space="preserve"> </v>
      </c>
      <c r="O77" s="92"/>
      <c r="P77" s="92"/>
    </row>
    <row r="78" spans="1:16">
      <c r="A78" s="20" t="s">
        <v>321</v>
      </c>
      <c r="B78" s="20"/>
      <c r="C78" s="89"/>
      <c r="D78" s="90"/>
      <c r="E78" s="20"/>
      <c r="F78" s="20"/>
      <c r="G78" s="20"/>
      <c r="H78" s="20"/>
      <c r="I78" s="20"/>
      <c r="J78" s="20"/>
      <c r="K78" s="20"/>
      <c r="L78" s="20"/>
      <c r="M78" s="20"/>
      <c r="N78" s="91" t="str">
        <f t="shared" si="3"/>
        <v xml:space="preserve"> </v>
      </c>
      <c r="O78" s="92"/>
      <c r="P78" s="92"/>
    </row>
    <row r="79" spans="1:16">
      <c r="A79" s="20" t="s">
        <v>322</v>
      </c>
      <c r="B79" s="20"/>
      <c r="C79" s="89"/>
      <c r="D79" s="90"/>
      <c r="E79" s="20"/>
      <c r="F79" s="20"/>
      <c r="G79" s="20"/>
      <c r="H79" s="20"/>
      <c r="I79" s="20"/>
      <c r="J79" s="20"/>
      <c r="K79" s="20"/>
      <c r="L79" s="20"/>
      <c r="M79" s="20"/>
      <c r="N79" s="91" t="str">
        <f t="shared" si="3"/>
        <v xml:space="preserve"> </v>
      </c>
      <c r="O79" s="92"/>
      <c r="P79" s="92"/>
    </row>
    <row r="80" spans="1:16">
      <c r="A80" s="20" t="s">
        <v>323</v>
      </c>
      <c r="B80" s="20"/>
      <c r="C80" s="89"/>
      <c r="D80" s="90"/>
      <c r="E80" s="20"/>
      <c r="F80" s="20"/>
      <c r="G80" s="20"/>
      <c r="H80" s="20"/>
      <c r="I80" s="20"/>
      <c r="J80" s="20"/>
      <c r="K80" s="20"/>
      <c r="L80" s="20"/>
      <c r="M80" s="20"/>
      <c r="N80" s="91" t="str">
        <f t="shared" si="3"/>
        <v xml:space="preserve"> </v>
      </c>
      <c r="O80" s="92"/>
      <c r="P80" s="92"/>
    </row>
    <row r="81" spans="1:16">
      <c r="A81" s="20" t="s">
        <v>324</v>
      </c>
      <c r="B81" s="20"/>
      <c r="C81" s="89"/>
      <c r="D81" s="90"/>
      <c r="E81" s="20"/>
      <c r="F81" s="20"/>
      <c r="G81" s="20"/>
      <c r="H81" s="20"/>
      <c r="I81" s="20"/>
      <c r="J81" s="20"/>
      <c r="K81" s="20"/>
      <c r="L81" s="20"/>
      <c r="M81" s="20"/>
      <c r="N81" s="91" t="str">
        <f t="shared" si="3"/>
        <v xml:space="preserve"> </v>
      </c>
      <c r="O81" s="92"/>
      <c r="P81" s="92"/>
    </row>
    <row r="82" spans="1:16">
      <c r="A82" s="20" t="s">
        <v>325</v>
      </c>
      <c r="B82" s="20"/>
      <c r="C82" s="89"/>
      <c r="D82" s="90"/>
      <c r="E82" s="20"/>
      <c r="F82" s="20"/>
      <c r="G82" s="20"/>
      <c r="H82" s="20"/>
      <c r="I82" s="20"/>
      <c r="J82" s="20"/>
      <c r="K82" s="20"/>
      <c r="L82" s="20"/>
      <c r="M82" s="20"/>
      <c r="N82" s="91" t="str">
        <f t="shared" si="3"/>
        <v xml:space="preserve"> </v>
      </c>
      <c r="O82" s="92"/>
      <c r="P82" s="92"/>
    </row>
    <row r="83" spans="1:16">
      <c r="A83" s="20" t="s">
        <v>326</v>
      </c>
      <c r="B83" s="20"/>
      <c r="C83" s="89"/>
      <c r="D83" s="90"/>
      <c r="E83" s="20"/>
      <c r="F83" s="20"/>
      <c r="G83" s="20"/>
      <c r="H83" s="20"/>
      <c r="I83" s="20"/>
      <c r="J83" s="20"/>
      <c r="K83" s="20"/>
      <c r="L83" s="20"/>
      <c r="M83" s="20"/>
      <c r="N83" s="91" t="str">
        <f t="shared" si="3"/>
        <v xml:space="preserve"> </v>
      </c>
      <c r="O83" s="92"/>
      <c r="P83" s="92"/>
    </row>
    <row r="84" spans="1:16">
      <c r="A84" s="20" t="s">
        <v>327</v>
      </c>
      <c r="B84" s="20"/>
      <c r="C84" s="89"/>
      <c r="D84" s="90"/>
      <c r="E84" s="20"/>
      <c r="F84" s="20"/>
      <c r="G84" s="20"/>
      <c r="H84" s="20"/>
      <c r="I84" s="20"/>
      <c r="J84" s="20"/>
      <c r="K84" s="20"/>
      <c r="L84" s="20"/>
      <c r="M84" s="20"/>
      <c r="N84" s="91" t="str">
        <f t="shared" si="3"/>
        <v xml:space="preserve"> </v>
      </c>
      <c r="O84" s="92"/>
      <c r="P84" s="92"/>
    </row>
    <row r="85" spans="1:16">
      <c r="A85" s="20" t="s">
        <v>328</v>
      </c>
      <c r="B85" s="20"/>
      <c r="C85" s="89"/>
      <c r="D85" s="90"/>
      <c r="E85" s="20"/>
      <c r="F85" s="20"/>
      <c r="G85" s="20"/>
      <c r="H85" s="20"/>
      <c r="I85" s="20"/>
      <c r="J85" s="20"/>
      <c r="K85" s="20"/>
      <c r="L85" s="20"/>
      <c r="M85" s="20"/>
      <c r="N85" s="91" t="str">
        <f t="shared" si="3"/>
        <v xml:space="preserve"> </v>
      </c>
      <c r="O85" s="92"/>
      <c r="P85" s="92"/>
    </row>
    <row r="86" spans="1:16">
      <c r="A86" s="20" t="s">
        <v>329</v>
      </c>
      <c r="B86" s="20"/>
      <c r="C86" s="89"/>
      <c r="D86" s="90"/>
      <c r="E86" s="20"/>
      <c r="F86" s="20"/>
      <c r="G86" s="20"/>
      <c r="H86" s="20"/>
      <c r="I86" s="20"/>
      <c r="J86" s="20"/>
      <c r="K86" s="20"/>
      <c r="L86" s="20"/>
      <c r="M86" s="20"/>
      <c r="N86" s="91" t="str">
        <f t="shared" si="3"/>
        <v xml:space="preserve"> </v>
      </c>
      <c r="O86" s="92"/>
      <c r="P86" s="92"/>
    </row>
    <row r="87" spans="1:16">
      <c r="A87" s="20" t="s">
        <v>330</v>
      </c>
      <c r="B87" s="20"/>
      <c r="C87" s="89"/>
      <c r="D87" s="90"/>
      <c r="E87" s="20"/>
      <c r="F87" s="20"/>
      <c r="G87" s="20"/>
      <c r="H87" s="20"/>
      <c r="I87" s="20"/>
      <c r="J87" s="20"/>
      <c r="K87" s="20"/>
      <c r="L87" s="20"/>
      <c r="M87" s="20"/>
      <c r="N87" s="91" t="str">
        <f t="shared" si="3"/>
        <v xml:space="preserve"> </v>
      </c>
      <c r="O87" s="92"/>
      <c r="P87" s="92"/>
    </row>
    <row r="88" spans="1:16">
      <c r="A88" s="20" t="s">
        <v>331</v>
      </c>
      <c r="B88" s="20"/>
      <c r="C88" s="89"/>
      <c r="D88" s="90"/>
      <c r="E88" s="20"/>
      <c r="F88" s="20"/>
      <c r="G88" s="20"/>
      <c r="H88" s="20"/>
      <c r="I88" s="20"/>
      <c r="J88" s="20"/>
      <c r="K88" s="20"/>
      <c r="L88" s="20"/>
      <c r="M88" s="20"/>
      <c r="N88" s="91" t="str">
        <f t="shared" ref="N88:N119" si="4">IF(ISBLANK(B88)," ",100-SUM(D88:M88))</f>
        <v xml:space="preserve"> </v>
      </c>
      <c r="O88" s="92"/>
      <c r="P88" s="92"/>
    </row>
    <row r="89" spans="1:16">
      <c r="A89" s="20" t="s">
        <v>332</v>
      </c>
      <c r="B89" s="20"/>
      <c r="C89" s="89"/>
      <c r="D89" s="90"/>
      <c r="E89" s="20"/>
      <c r="F89" s="20"/>
      <c r="G89" s="20"/>
      <c r="H89" s="20"/>
      <c r="I89" s="20"/>
      <c r="J89" s="20"/>
      <c r="K89" s="20"/>
      <c r="L89" s="20"/>
      <c r="M89" s="20"/>
      <c r="N89" s="91" t="str">
        <f t="shared" si="4"/>
        <v xml:space="preserve"> </v>
      </c>
      <c r="O89" s="92"/>
      <c r="P89" s="92"/>
    </row>
    <row r="90" spans="1:16">
      <c r="A90" s="20" t="s">
        <v>333</v>
      </c>
      <c r="B90" s="20"/>
      <c r="C90" s="89"/>
      <c r="D90" s="90"/>
      <c r="E90" s="20"/>
      <c r="F90" s="20"/>
      <c r="G90" s="20"/>
      <c r="H90" s="20"/>
      <c r="I90" s="20"/>
      <c r="J90" s="20"/>
      <c r="K90" s="20"/>
      <c r="L90" s="20"/>
      <c r="M90" s="20"/>
      <c r="N90" s="91" t="str">
        <f t="shared" si="4"/>
        <v xml:space="preserve"> </v>
      </c>
      <c r="O90" s="92"/>
      <c r="P90" s="92"/>
    </row>
    <row r="91" spans="1:16">
      <c r="A91" s="20" t="s">
        <v>334</v>
      </c>
      <c r="B91" s="20"/>
      <c r="C91" s="89"/>
      <c r="D91" s="90"/>
      <c r="E91" s="20"/>
      <c r="F91" s="20"/>
      <c r="G91" s="20"/>
      <c r="H91" s="20"/>
      <c r="I91" s="20"/>
      <c r="J91" s="20"/>
      <c r="K91" s="20"/>
      <c r="L91" s="20"/>
      <c r="M91" s="20"/>
      <c r="N91" s="91" t="str">
        <f t="shared" si="4"/>
        <v xml:space="preserve"> </v>
      </c>
      <c r="O91" s="92"/>
      <c r="P91" s="92"/>
    </row>
    <row r="92" spans="1:16">
      <c r="A92" s="20" t="s">
        <v>335</v>
      </c>
      <c r="B92" s="20"/>
      <c r="C92" s="89"/>
      <c r="D92" s="90"/>
      <c r="E92" s="20"/>
      <c r="F92" s="20"/>
      <c r="G92" s="20"/>
      <c r="H92" s="20"/>
      <c r="I92" s="20"/>
      <c r="J92" s="20"/>
      <c r="K92" s="20"/>
      <c r="L92" s="20"/>
      <c r="M92" s="20"/>
      <c r="N92" s="91" t="str">
        <f t="shared" si="4"/>
        <v xml:space="preserve"> </v>
      </c>
      <c r="O92" s="92"/>
      <c r="P92" s="92"/>
    </row>
    <row r="93" spans="1:16">
      <c r="A93" s="20" t="s">
        <v>336</v>
      </c>
      <c r="B93" s="20"/>
      <c r="C93" s="89"/>
      <c r="D93" s="90"/>
      <c r="E93" s="20"/>
      <c r="F93" s="20"/>
      <c r="G93" s="20"/>
      <c r="H93" s="20"/>
      <c r="I93" s="20"/>
      <c r="J93" s="20"/>
      <c r="K93" s="20"/>
      <c r="L93" s="20"/>
      <c r="M93" s="20"/>
      <c r="N93" s="91" t="str">
        <f t="shared" si="4"/>
        <v xml:space="preserve"> </v>
      </c>
      <c r="O93" s="92"/>
      <c r="P93" s="92"/>
    </row>
    <row r="94" spans="1:16">
      <c r="A94" s="20" t="s">
        <v>337</v>
      </c>
      <c r="B94" s="20"/>
      <c r="C94" s="89"/>
      <c r="D94" s="90"/>
      <c r="E94" s="20"/>
      <c r="F94" s="20"/>
      <c r="G94" s="20"/>
      <c r="H94" s="20"/>
      <c r="I94" s="20"/>
      <c r="J94" s="20"/>
      <c r="K94" s="20"/>
      <c r="L94" s="20"/>
      <c r="M94" s="20"/>
      <c r="N94" s="91" t="str">
        <f t="shared" si="4"/>
        <v xml:space="preserve"> </v>
      </c>
      <c r="O94" s="92"/>
      <c r="P94" s="92"/>
    </row>
    <row r="95" spans="1:16">
      <c r="A95" s="20" t="s">
        <v>338</v>
      </c>
      <c r="B95" s="20"/>
      <c r="C95" s="89"/>
      <c r="D95" s="90"/>
      <c r="E95" s="20"/>
      <c r="F95" s="20"/>
      <c r="G95" s="20"/>
      <c r="H95" s="20"/>
      <c r="I95" s="20"/>
      <c r="J95" s="20"/>
      <c r="K95" s="20"/>
      <c r="L95" s="20"/>
      <c r="M95" s="20"/>
      <c r="N95" s="91" t="str">
        <f t="shared" si="4"/>
        <v xml:space="preserve"> </v>
      </c>
      <c r="O95" s="92"/>
      <c r="P95" s="92"/>
    </row>
    <row r="96" spans="1:16">
      <c r="A96" s="20" t="s">
        <v>339</v>
      </c>
      <c r="B96" s="20"/>
      <c r="C96" s="89"/>
      <c r="D96" s="90"/>
      <c r="E96" s="20"/>
      <c r="F96" s="20"/>
      <c r="G96" s="20"/>
      <c r="H96" s="20"/>
      <c r="I96" s="20"/>
      <c r="J96" s="20"/>
      <c r="K96" s="20"/>
      <c r="L96" s="20"/>
      <c r="M96" s="20"/>
      <c r="N96" s="91" t="str">
        <f t="shared" si="4"/>
        <v xml:space="preserve"> </v>
      </c>
      <c r="O96" s="92"/>
      <c r="P96" s="92"/>
    </row>
    <row r="97" spans="1:16">
      <c r="A97" s="20" t="s">
        <v>340</v>
      </c>
      <c r="B97" s="20"/>
      <c r="C97" s="89"/>
      <c r="D97" s="90"/>
      <c r="E97" s="20"/>
      <c r="F97" s="20"/>
      <c r="G97" s="20"/>
      <c r="H97" s="20"/>
      <c r="I97" s="20"/>
      <c r="J97" s="20"/>
      <c r="K97" s="20"/>
      <c r="L97" s="20"/>
      <c r="M97" s="20"/>
      <c r="N97" s="91" t="str">
        <f t="shared" si="4"/>
        <v xml:space="preserve"> </v>
      </c>
      <c r="O97" s="92"/>
      <c r="P97" s="92"/>
    </row>
    <row r="98" spans="1:16">
      <c r="A98" s="20" t="s">
        <v>341</v>
      </c>
      <c r="B98" s="20"/>
      <c r="C98" s="89"/>
      <c r="D98" s="90"/>
      <c r="E98" s="20"/>
      <c r="F98" s="20"/>
      <c r="G98" s="20"/>
      <c r="H98" s="20"/>
      <c r="I98" s="20"/>
      <c r="J98" s="20"/>
      <c r="K98" s="20"/>
      <c r="L98" s="20"/>
      <c r="M98" s="20"/>
      <c r="N98" s="91" t="str">
        <f t="shared" si="4"/>
        <v xml:space="preserve"> </v>
      </c>
      <c r="O98" s="92"/>
      <c r="P98" s="92"/>
    </row>
    <row r="99" spans="1:16">
      <c r="A99" s="20" t="s">
        <v>342</v>
      </c>
      <c r="B99" s="20"/>
      <c r="C99" s="89"/>
      <c r="D99" s="90"/>
      <c r="E99" s="20"/>
      <c r="F99" s="20"/>
      <c r="G99" s="20"/>
      <c r="H99" s="20"/>
      <c r="I99" s="20"/>
      <c r="J99" s="20"/>
      <c r="K99" s="20"/>
      <c r="L99" s="20"/>
      <c r="M99" s="20"/>
      <c r="N99" s="91" t="str">
        <f t="shared" si="4"/>
        <v xml:space="preserve"> </v>
      </c>
      <c r="O99" s="92"/>
      <c r="P99" s="92"/>
    </row>
    <row r="100" spans="1:16">
      <c r="A100" s="20" t="s">
        <v>343</v>
      </c>
      <c r="B100" s="20"/>
      <c r="C100" s="89"/>
      <c r="D100" s="90"/>
      <c r="E100" s="20"/>
      <c r="F100" s="20"/>
      <c r="G100" s="20"/>
      <c r="H100" s="20"/>
      <c r="I100" s="20"/>
      <c r="J100" s="20"/>
      <c r="K100" s="20"/>
      <c r="L100" s="20"/>
      <c r="M100" s="20"/>
      <c r="N100" s="91" t="str">
        <f t="shared" si="4"/>
        <v xml:space="preserve"> </v>
      </c>
      <c r="O100" s="92"/>
      <c r="P100" s="92"/>
    </row>
    <row r="101" spans="1:16">
      <c r="A101" s="20" t="s">
        <v>344</v>
      </c>
      <c r="B101" s="20"/>
      <c r="C101" s="89"/>
      <c r="D101" s="90"/>
      <c r="E101" s="20"/>
      <c r="F101" s="20"/>
      <c r="G101" s="20"/>
      <c r="H101" s="20"/>
      <c r="I101" s="20"/>
      <c r="J101" s="20"/>
      <c r="K101" s="20"/>
      <c r="L101" s="20"/>
      <c r="M101" s="20"/>
      <c r="N101" s="91" t="str">
        <f t="shared" si="4"/>
        <v xml:space="preserve"> </v>
      </c>
      <c r="O101" s="92"/>
      <c r="P101" s="92"/>
    </row>
    <row r="102" spans="1:16">
      <c r="A102" s="20" t="s">
        <v>345</v>
      </c>
      <c r="B102" s="20"/>
      <c r="C102" s="89"/>
      <c r="D102" s="90"/>
      <c r="E102" s="20"/>
      <c r="F102" s="20"/>
      <c r="G102" s="20"/>
      <c r="H102" s="20"/>
      <c r="I102" s="20"/>
      <c r="J102" s="20"/>
      <c r="K102" s="20"/>
      <c r="L102" s="20"/>
      <c r="M102" s="20"/>
      <c r="N102" s="91" t="str">
        <f t="shared" si="4"/>
        <v xml:space="preserve"> </v>
      </c>
      <c r="O102" s="92"/>
      <c r="P102" s="92"/>
    </row>
    <row r="103" spans="1:16">
      <c r="A103" s="20" t="s">
        <v>346</v>
      </c>
      <c r="B103" s="20"/>
      <c r="C103" s="89"/>
      <c r="D103" s="90"/>
      <c r="E103" s="20"/>
      <c r="F103" s="20"/>
      <c r="G103" s="20"/>
      <c r="H103" s="20"/>
      <c r="I103" s="20"/>
      <c r="J103" s="20"/>
      <c r="K103" s="20"/>
      <c r="L103" s="20"/>
      <c r="M103" s="20"/>
      <c r="N103" s="91" t="str">
        <f t="shared" si="4"/>
        <v xml:space="preserve"> </v>
      </c>
      <c r="O103" s="92"/>
      <c r="P103" s="92"/>
    </row>
    <row r="104" spans="1:16">
      <c r="A104" s="20" t="s">
        <v>416</v>
      </c>
      <c r="B104" s="20"/>
      <c r="C104" s="89"/>
      <c r="D104" s="90"/>
      <c r="E104" s="20"/>
      <c r="F104" s="20"/>
      <c r="G104" s="20"/>
      <c r="H104" s="20"/>
      <c r="I104" s="20"/>
      <c r="J104" s="20"/>
      <c r="K104" s="20"/>
      <c r="L104" s="20"/>
      <c r="M104" s="20"/>
      <c r="N104" s="91" t="str">
        <f t="shared" si="4"/>
        <v xml:space="preserve"> </v>
      </c>
      <c r="O104" s="92"/>
      <c r="P104" s="92"/>
    </row>
    <row r="105" spans="1:16">
      <c r="A105" s="20" t="s">
        <v>417</v>
      </c>
      <c r="B105" s="20"/>
      <c r="C105" s="89"/>
      <c r="D105" s="90"/>
      <c r="E105" s="20"/>
      <c r="F105" s="20"/>
      <c r="G105" s="20"/>
      <c r="H105" s="20"/>
      <c r="I105" s="20"/>
      <c r="J105" s="20"/>
      <c r="K105" s="20"/>
      <c r="L105" s="20"/>
      <c r="M105" s="20"/>
      <c r="N105" s="91" t="str">
        <f t="shared" si="4"/>
        <v xml:space="preserve"> </v>
      </c>
      <c r="O105" s="92"/>
      <c r="P105" s="92"/>
    </row>
    <row r="106" spans="1:16">
      <c r="A106" s="20" t="s">
        <v>418</v>
      </c>
      <c r="B106" s="20"/>
      <c r="C106" s="89"/>
      <c r="D106" s="90"/>
      <c r="E106" s="20"/>
      <c r="F106" s="20"/>
      <c r="G106" s="20"/>
      <c r="H106" s="20"/>
      <c r="I106" s="20"/>
      <c r="J106" s="20"/>
      <c r="K106" s="20"/>
      <c r="L106" s="20"/>
      <c r="M106" s="20"/>
      <c r="N106" s="91" t="str">
        <f t="shared" si="4"/>
        <v xml:space="preserve"> </v>
      </c>
      <c r="O106" s="92"/>
      <c r="P106" s="92"/>
    </row>
    <row r="107" spans="1:16">
      <c r="A107" s="20" t="s">
        <v>419</v>
      </c>
      <c r="B107" s="20"/>
      <c r="C107" s="89"/>
      <c r="D107" s="90"/>
      <c r="E107" s="20"/>
      <c r="F107" s="20"/>
      <c r="G107" s="20"/>
      <c r="H107" s="20"/>
      <c r="I107" s="20"/>
      <c r="J107" s="20"/>
      <c r="K107" s="20"/>
      <c r="L107" s="20"/>
      <c r="M107" s="20"/>
      <c r="N107" s="91" t="str">
        <f t="shared" si="4"/>
        <v xml:space="preserve"> </v>
      </c>
      <c r="O107" s="92"/>
      <c r="P107" s="92"/>
    </row>
    <row r="108" spans="1:16">
      <c r="A108" s="20" t="s">
        <v>420</v>
      </c>
      <c r="B108" s="20"/>
      <c r="C108" s="89"/>
      <c r="D108" s="90"/>
      <c r="E108" s="20"/>
      <c r="F108" s="20"/>
      <c r="G108" s="20"/>
      <c r="H108" s="20"/>
      <c r="I108" s="20"/>
      <c r="J108" s="20"/>
      <c r="K108" s="20"/>
      <c r="L108" s="20"/>
      <c r="M108" s="20"/>
      <c r="N108" s="91" t="str">
        <f t="shared" si="4"/>
        <v xml:space="preserve"> </v>
      </c>
      <c r="O108" s="92"/>
      <c r="P108" s="92"/>
    </row>
    <row r="109" spans="1:16">
      <c r="A109" s="20" t="s">
        <v>421</v>
      </c>
      <c r="B109" s="20"/>
      <c r="C109" s="89"/>
      <c r="D109" s="90"/>
      <c r="E109" s="20"/>
      <c r="F109" s="20"/>
      <c r="G109" s="20"/>
      <c r="H109" s="20"/>
      <c r="I109" s="20"/>
      <c r="J109" s="20"/>
      <c r="K109" s="20"/>
      <c r="L109" s="20"/>
      <c r="M109" s="20"/>
      <c r="N109" s="91" t="str">
        <f t="shared" si="4"/>
        <v xml:space="preserve"> </v>
      </c>
      <c r="O109" s="92"/>
      <c r="P109" s="92"/>
    </row>
    <row r="110" spans="1:16">
      <c r="A110" s="20" t="s">
        <v>422</v>
      </c>
      <c r="B110" s="20"/>
      <c r="C110" s="89"/>
      <c r="D110" s="90"/>
      <c r="E110" s="20"/>
      <c r="F110" s="20"/>
      <c r="G110" s="20"/>
      <c r="H110" s="20"/>
      <c r="I110" s="20"/>
      <c r="J110" s="20"/>
      <c r="K110" s="20"/>
      <c r="L110" s="20"/>
      <c r="M110" s="20"/>
      <c r="N110" s="91" t="str">
        <f t="shared" si="4"/>
        <v xml:space="preserve"> </v>
      </c>
      <c r="O110" s="92"/>
      <c r="P110" s="92"/>
    </row>
    <row r="111" spans="1:16">
      <c r="A111" s="20" t="s">
        <v>423</v>
      </c>
      <c r="B111" s="20"/>
      <c r="C111" s="89"/>
      <c r="D111" s="90"/>
      <c r="E111" s="20"/>
      <c r="F111" s="20"/>
      <c r="G111" s="20"/>
      <c r="H111" s="20"/>
      <c r="I111" s="20"/>
      <c r="J111" s="20"/>
      <c r="K111" s="20"/>
      <c r="L111" s="20"/>
      <c r="M111" s="20"/>
      <c r="N111" s="91" t="str">
        <f t="shared" si="4"/>
        <v xml:space="preserve"> </v>
      </c>
      <c r="O111" s="92"/>
      <c r="P111" s="92"/>
    </row>
    <row r="112" spans="1:16">
      <c r="A112" s="20" t="s">
        <v>424</v>
      </c>
      <c r="B112" s="20"/>
      <c r="C112" s="89"/>
      <c r="D112" s="90"/>
      <c r="E112" s="20"/>
      <c r="F112" s="20"/>
      <c r="G112" s="20"/>
      <c r="H112" s="20"/>
      <c r="I112" s="20"/>
      <c r="J112" s="20"/>
      <c r="K112" s="20"/>
      <c r="L112" s="20"/>
      <c r="M112" s="20"/>
      <c r="N112" s="91" t="str">
        <f t="shared" si="4"/>
        <v xml:space="preserve"> </v>
      </c>
      <c r="O112" s="92"/>
      <c r="P112" s="92"/>
    </row>
    <row r="113" spans="1:16">
      <c r="A113" s="20" t="s">
        <v>425</v>
      </c>
      <c r="B113" s="20"/>
      <c r="C113" s="89"/>
      <c r="D113" s="90"/>
      <c r="E113" s="20"/>
      <c r="F113" s="20"/>
      <c r="G113" s="20"/>
      <c r="H113" s="20"/>
      <c r="I113" s="20"/>
      <c r="J113" s="20"/>
      <c r="K113" s="20"/>
      <c r="L113" s="20"/>
      <c r="M113" s="20"/>
      <c r="N113" s="91" t="str">
        <f t="shared" si="4"/>
        <v xml:space="preserve"> </v>
      </c>
      <c r="O113" s="92"/>
      <c r="P113" s="92"/>
    </row>
    <row r="114" spans="1:16">
      <c r="A114" s="20" t="s">
        <v>426</v>
      </c>
      <c r="B114" s="20"/>
      <c r="C114" s="89"/>
      <c r="D114" s="90"/>
      <c r="E114" s="20"/>
      <c r="F114" s="20"/>
      <c r="G114" s="20"/>
      <c r="H114" s="20"/>
      <c r="I114" s="20"/>
      <c r="J114" s="20"/>
      <c r="K114" s="20"/>
      <c r="L114" s="20"/>
      <c r="M114" s="20"/>
      <c r="N114" s="91" t="str">
        <f t="shared" si="4"/>
        <v xml:space="preserve"> </v>
      </c>
      <c r="O114" s="92"/>
      <c r="P114" s="92"/>
    </row>
    <row r="115" spans="1:16">
      <c r="A115" s="20" t="s">
        <v>427</v>
      </c>
      <c r="B115" s="20"/>
      <c r="C115" s="89"/>
      <c r="D115" s="90"/>
      <c r="E115" s="20"/>
      <c r="F115" s="20"/>
      <c r="G115" s="20"/>
      <c r="H115" s="20"/>
      <c r="I115" s="20"/>
      <c r="J115" s="20"/>
      <c r="K115" s="20"/>
      <c r="L115" s="20"/>
      <c r="M115" s="20"/>
      <c r="N115" s="91" t="str">
        <f t="shared" si="4"/>
        <v xml:space="preserve"> </v>
      </c>
      <c r="O115" s="92"/>
      <c r="P115" s="92"/>
    </row>
    <row r="116" spans="1:16">
      <c r="A116" s="20" t="s">
        <v>428</v>
      </c>
      <c r="B116" s="20"/>
      <c r="C116" s="89"/>
      <c r="D116" s="90"/>
      <c r="E116" s="20"/>
      <c r="F116" s="20"/>
      <c r="G116" s="20"/>
      <c r="H116" s="20"/>
      <c r="I116" s="20"/>
      <c r="J116" s="20"/>
      <c r="K116" s="20"/>
      <c r="L116" s="20"/>
      <c r="M116" s="20"/>
      <c r="N116" s="91" t="str">
        <f t="shared" si="4"/>
        <v xml:space="preserve"> </v>
      </c>
      <c r="O116" s="92"/>
      <c r="P116" s="92"/>
    </row>
    <row r="117" spans="1:16">
      <c r="A117" s="20" t="s">
        <v>429</v>
      </c>
      <c r="B117" s="20"/>
      <c r="C117" s="89"/>
      <c r="D117" s="90"/>
      <c r="E117" s="20"/>
      <c r="F117" s="20"/>
      <c r="G117" s="20"/>
      <c r="H117" s="20"/>
      <c r="I117" s="20"/>
      <c r="J117" s="20"/>
      <c r="K117" s="20"/>
      <c r="L117" s="20"/>
      <c r="M117" s="20"/>
      <c r="N117" s="91" t="str">
        <f t="shared" si="4"/>
        <v xml:space="preserve"> </v>
      </c>
      <c r="O117" s="92"/>
      <c r="P117" s="92"/>
    </row>
    <row r="118" spans="1:16">
      <c r="A118" s="20" t="s">
        <v>430</v>
      </c>
      <c r="B118" s="20"/>
      <c r="C118" s="89"/>
      <c r="D118" s="90"/>
      <c r="E118" s="20"/>
      <c r="F118" s="20"/>
      <c r="G118" s="20"/>
      <c r="H118" s="20"/>
      <c r="I118" s="20"/>
      <c r="J118" s="20"/>
      <c r="K118" s="20"/>
      <c r="L118" s="20"/>
      <c r="M118" s="20"/>
      <c r="N118" s="91" t="str">
        <f t="shared" si="4"/>
        <v xml:space="preserve"> </v>
      </c>
      <c r="O118" s="92"/>
      <c r="P118" s="92"/>
    </row>
    <row r="119" spans="1:16">
      <c r="A119" s="20" t="s">
        <v>431</v>
      </c>
      <c r="B119" s="20"/>
      <c r="C119" s="89"/>
      <c r="D119" s="90"/>
      <c r="E119" s="20"/>
      <c r="F119" s="20"/>
      <c r="G119" s="20"/>
      <c r="H119" s="20"/>
      <c r="I119" s="20"/>
      <c r="J119" s="20"/>
      <c r="K119" s="20"/>
      <c r="L119" s="20"/>
      <c r="M119" s="20"/>
      <c r="N119" s="91" t="str">
        <f t="shared" si="4"/>
        <v xml:space="preserve"> </v>
      </c>
      <c r="O119" s="92"/>
      <c r="P119" s="92"/>
    </row>
    <row r="120" spans="1:16">
      <c r="A120" s="20" t="s">
        <v>432</v>
      </c>
      <c r="B120" s="20"/>
      <c r="C120" s="89"/>
      <c r="D120" s="90"/>
      <c r="E120" s="20"/>
      <c r="F120" s="20"/>
      <c r="G120" s="20"/>
      <c r="H120" s="20"/>
      <c r="I120" s="20"/>
      <c r="J120" s="20"/>
      <c r="K120" s="20"/>
      <c r="L120" s="20"/>
      <c r="M120" s="20"/>
      <c r="N120" s="91" t="str">
        <f t="shared" ref="N120:N151" si="5">IF(ISBLANK(B120)," ",100-SUM(D120:M120))</f>
        <v xml:space="preserve"> </v>
      </c>
      <c r="O120" s="92"/>
      <c r="P120" s="92"/>
    </row>
    <row r="121" spans="1:16">
      <c r="A121" s="20" t="s">
        <v>433</v>
      </c>
      <c r="B121" s="20"/>
      <c r="C121" s="89"/>
      <c r="D121" s="90"/>
      <c r="E121" s="20"/>
      <c r="F121" s="20"/>
      <c r="G121" s="20"/>
      <c r="H121" s="20"/>
      <c r="I121" s="20"/>
      <c r="J121" s="20"/>
      <c r="K121" s="20"/>
      <c r="L121" s="20"/>
      <c r="M121" s="20"/>
      <c r="N121" s="91" t="str">
        <f t="shared" si="5"/>
        <v xml:space="preserve"> </v>
      </c>
      <c r="O121" s="92"/>
      <c r="P121" s="92"/>
    </row>
    <row r="122" spans="1:16" ht="15.75" thickBot="1">
      <c r="A122" s="20" t="s">
        <v>434</v>
      </c>
      <c r="B122" s="20"/>
      <c r="C122" s="89"/>
      <c r="D122" s="93"/>
      <c r="E122" s="81"/>
      <c r="F122" s="81"/>
      <c r="G122" s="81"/>
      <c r="H122" s="20"/>
      <c r="I122" s="20"/>
      <c r="J122" s="20"/>
      <c r="K122" s="20"/>
      <c r="L122" s="20"/>
      <c r="M122" s="20"/>
      <c r="N122" s="91" t="str">
        <f t="shared" ref="N122:N143" si="6">IF(ISBLANK(B122)," ",100-SUM(D122:M122))</f>
        <v xml:space="preserve"> </v>
      </c>
      <c r="O122" s="92"/>
      <c r="P122" s="92"/>
    </row>
    <row r="123" spans="1:16" ht="15.75" thickBot="1">
      <c r="A123" s="117" t="s">
        <v>448</v>
      </c>
      <c r="B123" s="118"/>
      <c r="C123" s="119"/>
      <c r="D123" s="120"/>
      <c r="E123" s="120"/>
      <c r="F123" s="120"/>
      <c r="G123" s="120"/>
      <c r="H123" s="120"/>
      <c r="I123" s="120"/>
      <c r="J123" s="120"/>
      <c r="K123" s="120"/>
      <c r="L123" s="120"/>
      <c r="M123" s="120"/>
      <c r="N123" s="120"/>
      <c r="O123" s="120"/>
      <c r="P123" s="120"/>
    </row>
    <row r="124" spans="1:16">
      <c r="A124" s="121" t="s">
        <v>449</v>
      </c>
      <c r="B124" s="122"/>
      <c r="C124" s="123"/>
      <c r="D124" s="124"/>
      <c r="E124" s="125"/>
      <c r="F124" s="125"/>
      <c r="G124" s="125"/>
      <c r="H124" s="20"/>
      <c r="I124" s="20"/>
      <c r="J124" s="20"/>
      <c r="K124" s="20"/>
      <c r="L124" s="20"/>
      <c r="M124" s="20"/>
      <c r="N124" s="91" t="str">
        <f t="shared" si="6"/>
        <v xml:space="preserve"> </v>
      </c>
      <c r="O124" s="92"/>
      <c r="P124" s="92"/>
    </row>
    <row r="125" spans="1:16">
      <c r="A125" s="121" t="s">
        <v>450</v>
      </c>
      <c r="B125" s="126"/>
      <c r="C125" s="127"/>
      <c r="D125" s="128"/>
      <c r="E125" s="129"/>
      <c r="F125" s="129"/>
      <c r="G125" s="129"/>
      <c r="H125" s="20"/>
      <c r="I125" s="20"/>
      <c r="J125" s="20"/>
      <c r="K125" s="20"/>
      <c r="L125" s="20"/>
      <c r="M125" s="20"/>
      <c r="N125" s="91" t="str">
        <f t="shared" si="6"/>
        <v xml:space="preserve"> </v>
      </c>
      <c r="O125" s="92"/>
      <c r="P125" s="92"/>
    </row>
    <row r="126" spans="1:16">
      <c r="A126" s="121" t="s">
        <v>451</v>
      </c>
      <c r="B126" s="126"/>
      <c r="C126" s="127"/>
      <c r="D126" s="128"/>
      <c r="E126" s="129"/>
      <c r="F126" s="129"/>
      <c r="G126" s="129"/>
      <c r="H126" s="20"/>
      <c r="I126" s="20"/>
      <c r="J126" s="20"/>
      <c r="K126" s="20"/>
      <c r="L126" s="20"/>
      <c r="M126" s="20"/>
      <c r="N126" s="91" t="str">
        <f t="shared" si="6"/>
        <v xml:space="preserve"> </v>
      </c>
      <c r="O126" s="92"/>
      <c r="P126" s="92"/>
    </row>
    <row r="127" spans="1:16">
      <c r="A127" s="121" t="s">
        <v>452</v>
      </c>
      <c r="B127" s="126"/>
      <c r="C127" s="127"/>
      <c r="D127" s="128"/>
      <c r="E127" s="129"/>
      <c r="F127" s="129"/>
      <c r="G127" s="129"/>
      <c r="H127" s="20"/>
      <c r="I127" s="20"/>
      <c r="J127" s="20"/>
      <c r="K127" s="20"/>
      <c r="L127" s="20"/>
      <c r="M127" s="20"/>
      <c r="N127" s="91" t="str">
        <f t="shared" si="6"/>
        <v xml:space="preserve"> </v>
      </c>
      <c r="O127" s="92"/>
      <c r="P127" s="92"/>
    </row>
    <row r="128" spans="1:16">
      <c r="A128" s="121" t="s">
        <v>453</v>
      </c>
      <c r="B128" s="126"/>
      <c r="C128" s="127"/>
      <c r="D128" s="128"/>
      <c r="E128" s="129"/>
      <c r="F128" s="129"/>
      <c r="G128" s="129"/>
      <c r="H128" s="20"/>
      <c r="I128" s="20"/>
      <c r="J128" s="20"/>
      <c r="K128" s="20"/>
      <c r="L128" s="20"/>
      <c r="M128" s="20"/>
      <c r="N128" s="91" t="str">
        <f t="shared" si="6"/>
        <v xml:space="preserve"> </v>
      </c>
      <c r="O128" s="92"/>
      <c r="P128" s="92"/>
    </row>
    <row r="129" spans="1:16">
      <c r="A129" s="121" t="s">
        <v>454</v>
      </c>
      <c r="B129" s="126"/>
      <c r="C129" s="127"/>
      <c r="D129" s="128"/>
      <c r="E129" s="129"/>
      <c r="F129" s="129"/>
      <c r="G129" s="129"/>
      <c r="H129" s="20"/>
      <c r="I129" s="20"/>
      <c r="J129" s="20"/>
      <c r="K129" s="20"/>
      <c r="L129" s="20"/>
      <c r="M129" s="20"/>
      <c r="N129" s="91" t="str">
        <f t="shared" si="6"/>
        <v xml:space="preserve"> </v>
      </c>
      <c r="O129" s="92"/>
      <c r="P129" s="92"/>
    </row>
    <row r="130" spans="1:16">
      <c r="A130" s="121" t="s">
        <v>455</v>
      </c>
      <c r="B130" s="126"/>
      <c r="C130" s="127"/>
      <c r="D130" s="128"/>
      <c r="E130" s="129"/>
      <c r="F130" s="129"/>
      <c r="G130" s="129"/>
      <c r="H130" s="20"/>
      <c r="I130" s="20"/>
      <c r="J130" s="20"/>
      <c r="K130" s="20"/>
      <c r="L130" s="20"/>
      <c r="M130" s="20"/>
      <c r="N130" s="91" t="str">
        <f t="shared" si="6"/>
        <v xml:space="preserve"> </v>
      </c>
      <c r="O130" s="92"/>
      <c r="P130" s="92"/>
    </row>
    <row r="131" spans="1:16">
      <c r="A131" s="121" t="s">
        <v>456</v>
      </c>
      <c r="B131" s="126"/>
      <c r="C131" s="127"/>
      <c r="D131" s="128"/>
      <c r="E131" s="129"/>
      <c r="F131" s="129"/>
      <c r="G131" s="129"/>
      <c r="H131" s="20"/>
      <c r="I131" s="20"/>
      <c r="J131" s="20"/>
      <c r="K131" s="20"/>
      <c r="L131" s="20"/>
      <c r="M131" s="20"/>
      <c r="N131" s="91" t="str">
        <f t="shared" si="6"/>
        <v xml:space="preserve"> </v>
      </c>
      <c r="O131" s="92"/>
      <c r="P131" s="92"/>
    </row>
    <row r="132" spans="1:16">
      <c r="A132" s="121" t="s">
        <v>457</v>
      </c>
      <c r="B132" s="126"/>
      <c r="C132" s="127"/>
      <c r="D132" s="128"/>
      <c r="E132" s="129"/>
      <c r="F132" s="129"/>
      <c r="G132" s="129"/>
      <c r="H132" s="20"/>
      <c r="I132" s="20"/>
      <c r="J132" s="20"/>
      <c r="K132" s="20"/>
      <c r="L132" s="20"/>
      <c r="M132" s="20"/>
      <c r="N132" s="91" t="str">
        <f t="shared" si="6"/>
        <v xml:space="preserve"> </v>
      </c>
      <c r="O132" s="92"/>
      <c r="P132" s="92"/>
    </row>
    <row r="133" spans="1:16">
      <c r="A133" s="121" t="s">
        <v>458</v>
      </c>
      <c r="B133" s="126"/>
      <c r="C133" s="127"/>
      <c r="D133" s="128"/>
      <c r="E133" s="129"/>
      <c r="F133" s="129"/>
      <c r="G133" s="129"/>
      <c r="H133" s="20"/>
      <c r="I133" s="20"/>
      <c r="J133" s="20"/>
      <c r="K133" s="20"/>
      <c r="L133" s="20"/>
      <c r="M133" s="20"/>
      <c r="N133" s="91" t="str">
        <f t="shared" si="6"/>
        <v xml:space="preserve"> </v>
      </c>
      <c r="O133" s="92"/>
      <c r="P133" s="92"/>
    </row>
    <row r="134" spans="1:16">
      <c r="A134" s="121" t="s">
        <v>459</v>
      </c>
      <c r="B134" s="126"/>
      <c r="C134" s="127"/>
      <c r="D134" s="128"/>
      <c r="E134" s="129"/>
      <c r="F134" s="129"/>
      <c r="G134" s="129"/>
      <c r="H134" s="20"/>
      <c r="I134" s="20"/>
      <c r="J134" s="20"/>
      <c r="K134" s="20"/>
      <c r="L134" s="20"/>
      <c r="M134" s="20"/>
      <c r="N134" s="91" t="str">
        <f t="shared" si="6"/>
        <v xml:space="preserve"> </v>
      </c>
      <c r="O134" s="92"/>
      <c r="P134" s="92"/>
    </row>
    <row r="135" spans="1:16">
      <c r="A135" s="121" t="s">
        <v>460</v>
      </c>
      <c r="B135" s="126"/>
      <c r="C135" s="127"/>
      <c r="D135" s="128"/>
      <c r="E135" s="129"/>
      <c r="F135" s="129"/>
      <c r="G135" s="129"/>
      <c r="H135" s="20"/>
      <c r="I135" s="20"/>
      <c r="J135" s="20"/>
      <c r="K135" s="20"/>
      <c r="L135" s="20"/>
      <c r="M135" s="20"/>
      <c r="N135" s="91" t="str">
        <f t="shared" si="6"/>
        <v xml:space="preserve"> </v>
      </c>
      <c r="O135" s="92"/>
      <c r="P135" s="92"/>
    </row>
    <row r="136" spans="1:16">
      <c r="A136" s="121" t="s">
        <v>461</v>
      </c>
      <c r="B136" s="126"/>
      <c r="C136" s="127"/>
      <c r="D136" s="128"/>
      <c r="E136" s="129"/>
      <c r="F136" s="129"/>
      <c r="G136" s="129"/>
      <c r="H136" s="20"/>
      <c r="I136" s="20"/>
      <c r="J136" s="20"/>
      <c r="K136" s="20"/>
      <c r="L136" s="20"/>
      <c r="M136" s="20"/>
      <c r="N136" s="91" t="str">
        <f t="shared" si="6"/>
        <v xml:space="preserve"> </v>
      </c>
      <c r="O136" s="92"/>
      <c r="P136" s="92"/>
    </row>
    <row r="137" spans="1:16">
      <c r="A137" s="121" t="s">
        <v>462</v>
      </c>
      <c r="B137" s="126"/>
      <c r="C137" s="127"/>
      <c r="D137" s="128"/>
      <c r="E137" s="129"/>
      <c r="F137" s="129"/>
      <c r="G137" s="129"/>
      <c r="H137" s="20"/>
      <c r="I137" s="20"/>
      <c r="J137" s="20"/>
      <c r="K137" s="20"/>
      <c r="L137" s="20"/>
      <c r="M137" s="20"/>
      <c r="N137" s="91" t="str">
        <f t="shared" si="6"/>
        <v xml:space="preserve"> </v>
      </c>
      <c r="O137" s="92"/>
      <c r="P137" s="92"/>
    </row>
    <row r="138" spans="1:16">
      <c r="A138" s="121" t="s">
        <v>463</v>
      </c>
      <c r="B138" s="126"/>
      <c r="C138" s="127"/>
      <c r="D138" s="128"/>
      <c r="E138" s="129"/>
      <c r="F138" s="129"/>
      <c r="G138" s="129"/>
      <c r="H138" s="20"/>
      <c r="I138" s="20"/>
      <c r="J138" s="20"/>
      <c r="K138" s="20"/>
      <c r="L138" s="20"/>
      <c r="M138" s="20"/>
      <c r="N138" s="91" t="str">
        <f t="shared" si="6"/>
        <v xml:space="preserve"> </v>
      </c>
      <c r="O138" s="92"/>
      <c r="P138" s="92"/>
    </row>
    <row r="139" spans="1:16">
      <c r="A139" s="121" t="s">
        <v>464</v>
      </c>
      <c r="B139" s="126"/>
      <c r="C139" s="127"/>
      <c r="D139" s="128"/>
      <c r="E139" s="129"/>
      <c r="F139" s="129"/>
      <c r="G139" s="129"/>
      <c r="H139" s="20"/>
      <c r="I139" s="20"/>
      <c r="J139" s="20"/>
      <c r="K139" s="20"/>
      <c r="L139" s="20"/>
      <c r="M139" s="20"/>
      <c r="N139" s="91" t="str">
        <f t="shared" si="6"/>
        <v xml:space="preserve"> </v>
      </c>
      <c r="O139" s="92"/>
      <c r="P139" s="92"/>
    </row>
    <row r="140" spans="1:16">
      <c r="A140" s="121" t="s">
        <v>465</v>
      </c>
      <c r="B140" s="126"/>
      <c r="C140" s="127"/>
      <c r="D140" s="128"/>
      <c r="E140" s="129"/>
      <c r="F140" s="129"/>
      <c r="G140" s="129"/>
      <c r="H140" s="20"/>
      <c r="I140" s="20"/>
      <c r="J140" s="20"/>
      <c r="K140" s="20"/>
      <c r="L140" s="20"/>
      <c r="M140" s="20"/>
      <c r="N140" s="91" t="str">
        <f t="shared" si="6"/>
        <v xml:space="preserve"> </v>
      </c>
      <c r="O140" s="92"/>
      <c r="P140" s="92"/>
    </row>
    <row r="141" spans="1:16">
      <c r="A141" s="121" t="s">
        <v>466</v>
      </c>
      <c r="B141" s="126"/>
      <c r="C141" s="127"/>
      <c r="D141" s="128"/>
      <c r="E141" s="129"/>
      <c r="F141" s="129"/>
      <c r="G141" s="129"/>
      <c r="H141" s="20"/>
      <c r="I141" s="20"/>
      <c r="J141" s="20"/>
      <c r="K141" s="20"/>
      <c r="L141" s="20"/>
      <c r="M141" s="20"/>
      <c r="N141" s="91" t="str">
        <f>IF(ISBLANK(B141)," ",100-SUM(D141:M141))</f>
        <v xml:space="preserve"> </v>
      </c>
      <c r="O141" s="92"/>
      <c r="P141" s="92"/>
    </row>
    <row r="142" spans="1:16">
      <c r="A142" s="121" t="s">
        <v>467</v>
      </c>
      <c r="B142" s="126"/>
      <c r="C142" s="127"/>
      <c r="D142" s="128"/>
      <c r="E142" s="129"/>
      <c r="F142" s="129"/>
      <c r="G142" s="129"/>
      <c r="H142" s="20"/>
      <c r="I142" s="20"/>
      <c r="J142" s="20"/>
      <c r="K142" s="20"/>
      <c r="L142" s="20"/>
      <c r="M142" s="20"/>
      <c r="N142" s="91" t="str">
        <f t="shared" si="6"/>
        <v xml:space="preserve"> </v>
      </c>
      <c r="O142" s="92"/>
      <c r="P142" s="92"/>
    </row>
    <row r="143" spans="1:16" ht="15.75" thickBot="1">
      <c r="A143" s="130" t="s">
        <v>468</v>
      </c>
      <c r="B143" s="131"/>
      <c r="C143" s="132"/>
      <c r="D143" s="133"/>
      <c r="E143" s="134"/>
      <c r="F143" s="134"/>
      <c r="G143" s="134"/>
      <c r="H143" s="81"/>
      <c r="I143" s="81"/>
      <c r="J143" s="81"/>
      <c r="K143" s="81"/>
      <c r="L143" s="81"/>
      <c r="M143" s="81"/>
      <c r="N143" s="137" t="str">
        <f t="shared" si="6"/>
        <v xml:space="preserve"> </v>
      </c>
      <c r="O143" s="94"/>
      <c r="P143" s="94"/>
    </row>
    <row r="144" spans="1:16" ht="15.75" thickBot="1">
      <c r="A144" s="135" t="s">
        <v>404</v>
      </c>
      <c r="B144" s="136">
        <f>SUM(B124:B143)</f>
        <v>0</v>
      </c>
      <c r="C144"/>
      <c r="D144"/>
      <c r="E144"/>
    </row>
    <row r="145" spans="1:11">
      <c r="A145"/>
      <c r="B145"/>
      <c r="C145"/>
      <c r="D145"/>
      <c r="E145"/>
      <c r="F145"/>
      <c r="G145"/>
      <c r="H145"/>
      <c r="I145"/>
      <c r="J145"/>
    </row>
    <row r="146" spans="1:11">
      <c r="F146"/>
      <c r="G146"/>
      <c r="H146"/>
      <c r="I146"/>
      <c r="J146"/>
      <c r="K146"/>
    </row>
    <row r="147" spans="1:11" ht="15.75" thickBot="1">
      <c r="F147"/>
      <c r="G147"/>
      <c r="H147"/>
      <c r="I147"/>
      <c r="J147"/>
      <c r="K147"/>
    </row>
    <row r="148" spans="1:11">
      <c r="A148" s="95" t="s">
        <v>435</v>
      </c>
      <c r="B148" s="96" t="s">
        <v>402</v>
      </c>
      <c r="C148" s="149" t="s">
        <v>403</v>
      </c>
      <c r="D148" s="150"/>
      <c r="E148" s="150"/>
      <c r="F148" s="6"/>
      <c r="G148" s="6"/>
      <c r="H148" s="6"/>
      <c r="I148" s="6"/>
      <c r="J148" s="6"/>
      <c r="K148" s="7"/>
    </row>
    <row r="149" spans="1:11">
      <c r="A149" s="97" t="s">
        <v>258</v>
      </c>
      <c r="B149" s="98"/>
      <c r="C149" s="154"/>
      <c r="D149" s="154"/>
      <c r="E149" s="154"/>
      <c r="K149" s="10"/>
    </row>
    <row r="150" spans="1:11">
      <c r="A150" s="97" t="s">
        <v>268</v>
      </c>
      <c r="B150" s="98"/>
      <c r="C150" s="154"/>
      <c r="D150" s="154"/>
      <c r="E150" s="154"/>
      <c r="K150" s="10"/>
    </row>
    <row r="151" spans="1:11">
      <c r="A151" s="97" t="s">
        <v>269</v>
      </c>
      <c r="B151" s="98"/>
      <c r="C151" s="154"/>
      <c r="D151" s="154"/>
      <c r="E151" s="154"/>
      <c r="K151" s="10"/>
    </row>
    <row r="152" spans="1:11">
      <c r="A152" s="97" t="s">
        <v>270</v>
      </c>
      <c r="B152" s="98"/>
      <c r="C152" s="154"/>
      <c r="D152" s="154"/>
      <c r="E152" s="154"/>
      <c r="K152" s="10"/>
    </row>
    <row r="153" spans="1:11">
      <c r="A153" s="97" t="s">
        <v>271</v>
      </c>
      <c r="B153" s="98"/>
      <c r="C153" s="154"/>
      <c r="D153" s="154"/>
      <c r="E153" s="154"/>
      <c r="K153" s="10"/>
    </row>
    <row r="154" spans="1:11">
      <c r="A154" s="97" t="s">
        <v>272</v>
      </c>
      <c r="B154" s="98"/>
      <c r="C154" s="154"/>
      <c r="D154" s="154"/>
      <c r="E154" s="154"/>
      <c r="K154" s="10"/>
    </row>
    <row r="155" spans="1:11">
      <c r="A155" s="97" t="s">
        <v>273</v>
      </c>
      <c r="B155" s="98"/>
      <c r="C155" s="154"/>
      <c r="D155" s="154"/>
      <c r="E155" s="154"/>
      <c r="K155" s="10"/>
    </row>
    <row r="156" spans="1:11">
      <c r="A156" s="97" t="s">
        <v>274</v>
      </c>
      <c r="B156" s="98"/>
      <c r="C156" s="154"/>
      <c r="D156" s="154"/>
      <c r="E156" s="154"/>
      <c r="K156" s="10"/>
    </row>
    <row r="157" spans="1:11">
      <c r="A157" s="97" t="s">
        <v>275</v>
      </c>
      <c r="B157" s="98"/>
      <c r="C157" s="154"/>
      <c r="D157" s="154"/>
      <c r="E157" s="154"/>
      <c r="K157" s="10"/>
    </row>
    <row r="158" spans="1:11">
      <c r="A158" s="97" t="s">
        <v>276</v>
      </c>
      <c r="B158" s="98"/>
      <c r="C158" s="154"/>
      <c r="D158" s="154"/>
      <c r="E158" s="154"/>
      <c r="K158" s="10"/>
    </row>
    <row r="159" spans="1:11">
      <c r="A159" s="97" t="s">
        <v>277</v>
      </c>
      <c r="B159" s="98"/>
      <c r="C159" s="154"/>
      <c r="D159" s="154"/>
      <c r="E159" s="154"/>
      <c r="K159" s="10"/>
    </row>
    <row r="160" spans="1:11">
      <c r="A160" s="97" t="s">
        <v>278</v>
      </c>
      <c r="B160" s="98"/>
      <c r="C160" s="154"/>
      <c r="D160" s="154"/>
      <c r="E160" s="154"/>
      <c r="K160" s="10"/>
    </row>
    <row r="161" spans="1:11">
      <c r="A161" s="97" t="s">
        <v>279</v>
      </c>
      <c r="B161" s="98"/>
      <c r="C161" s="154"/>
      <c r="D161" s="154"/>
      <c r="E161" s="154"/>
      <c r="K161" s="10"/>
    </row>
    <row r="162" spans="1:11">
      <c r="A162" s="97" t="s">
        <v>280</v>
      </c>
      <c r="B162" s="98"/>
      <c r="C162" s="154"/>
      <c r="D162" s="154"/>
      <c r="E162" s="154"/>
      <c r="K162" s="10"/>
    </row>
    <row r="163" spans="1:11">
      <c r="A163" s="97" t="s">
        <v>281</v>
      </c>
      <c r="B163" s="98"/>
      <c r="C163" s="154"/>
      <c r="D163" s="154"/>
      <c r="E163" s="154"/>
      <c r="K163" s="10"/>
    </row>
    <row r="164" spans="1:11">
      <c r="A164" s="97" t="s">
        <v>282</v>
      </c>
      <c r="B164" s="98"/>
      <c r="C164" s="154"/>
      <c r="D164" s="154"/>
      <c r="E164" s="154"/>
      <c r="K164" s="10"/>
    </row>
    <row r="165" spans="1:11">
      <c r="A165" s="97" t="s">
        <v>283</v>
      </c>
      <c r="B165" s="98"/>
      <c r="C165" s="154"/>
      <c r="D165" s="154"/>
      <c r="E165" s="154"/>
      <c r="K165" s="10"/>
    </row>
    <row r="166" spans="1:11">
      <c r="A166" s="97" t="s">
        <v>284</v>
      </c>
      <c r="B166" s="98"/>
      <c r="C166" s="154"/>
      <c r="D166" s="154"/>
      <c r="E166" s="154"/>
      <c r="K166" s="10"/>
    </row>
    <row r="167" spans="1:11">
      <c r="A167" s="97" t="s">
        <v>285</v>
      </c>
      <c r="B167" s="98"/>
      <c r="C167" s="154"/>
      <c r="D167" s="154"/>
      <c r="E167" s="154"/>
      <c r="K167" s="10"/>
    </row>
    <row r="168" spans="1:11" ht="15.75" thickBot="1">
      <c r="A168" s="100" t="s">
        <v>286</v>
      </c>
      <c r="B168" s="101"/>
      <c r="C168" s="167"/>
      <c r="D168" s="167"/>
      <c r="E168" s="167"/>
      <c r="F168" s="168" t="s">
        <v>405</v>
      </c>
      <c r="G168" s="169"/>
      <c r="H168" s="169"/>
      <c r="I168" s="169"/>
      <c r="J168" s="169"/>
      <c r="K168" s="99">
        <f>SUM(B149:B168)</f>
        <v>0</v>
      </c>
    </row>
  </sheetData>
  <sheetProtection algorithmName="SHA-512" hashValue="X7RcAlbnfCxLmAFdFfBuEZA8kGh1RVNADhXkRGoEwp+G2NlUcEcg9/qhS0mXXqTbtKtulcRqouGfWlPWygV0Vw==" saltValue="fR3iDT0+3ZMEk3qQwTTEEg==" spinCount="100000" sheet="1" objects="1" scenarios="1"/>
  <mergeCells count="31">
    <mergeCell ref="C168:E168"/>
    <mergeCell ref="F168:J168"/>
    <mergeCell ref="C159:E159"/>
    <mergeCell ref="C160:E160"/>
    <mergeCell ref="C161:E161"/>
    <mergeCell ref="C162:E162"/>
    <mergeCell ref="C163:E163"/>
    <mergeCell ref="C164:E164"/>
    <mergeCell ref="C165:E165"/>
    <mergeCell ref="C166:E166"/>
    <mergeCell ref="C167:E167"/>
    <mergeCell ref="C157:E157"/>
    <mergeCell ref="C158:E158"/>
    <mergeCell ref="A1:K2"/>
    <mergeCell ref="A3:K3"/>
    <mergeCell ref="B5:K5"/>
    <mergeCell ref="B6:K6"/>
    <mergeCell ref="B7:K7"/>
    <mergeCell ref="B10:K10"/>
    <mergeCell ref="I16:J16"/>
    <mergeCell ref="B11:K11"/>
    <mergeCell ref="C151:E151"/>
    <mergeCell ref="C152:E152"/>
    <mergeCell ref="C153:E153"/>
    <mergeCell ref="C154:E154"/>
    <mergeCell ref="C150:E150"/>
    <mergeCell ref="C148:E148"/>
    <mergeCell ref="D20:N20"/>
    <mergeCell ref="C149:E149"/>
    <mergeCell ref="C155:E155"/>
    <mergeCell ref="C156:E156"/>
  </mergeCells>
  <dataValidations count="14">
    <dataValidation type="textLength" operator="lessThan" allowBlank="1" showInputMessage="1" showErrorMessage="1" promptTitle="Degree" prompt="The full English title of your qualifying degree." sqref="B10:K10" xr:uid="{00000000-0002-0000-0000-000000000000}">
      <formula1>101</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allowBlank="1" sqref="C149:E168 C124:C143" xr:uid="{4896537E-FC21-4A1B-A428-B1F4C3389AA8}"/>
    <dataValidation type="custom" allowBlank="1" showInputMessage="1" showErrorMessage="1" errorTitle="Error" error="Be sure to only use number grades and seperate decimals with a comma." promptTitle="Pass. grade" prompt="Lowest possible grade for passing a course at your home university." sqref="B17" xr:uid="{F5AE05A3-7CC1-4C79-A372-9A4BC6A507B9}">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A7C2686B-16C8-46D6-B129-41CE5526ADA5}">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41BC3139-27DB-4E3D-9138-DE0A47607A50}">
      <formula1>ISNUMBER(B18:B19+B26:C105)</formula1>
    </dataValidation>
    <dataValidation type="list" operator="lessThan" allowBlank="1" showInputMessage="1" showErrorMessage="1" promptTitle="Degree" prompt="The full English title of your qualifying degree." sqref="B11:K11" xr:uid="{3DF12625-5382-4986-BE2C-C2F2E5FBE1D9}">
      <formula1>$M$1:$M$5</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N123:P123 D24:M143" xr:uid="{888B9EAB-02A7-476E-A3A4-88CE3E560D7C}">
      <formula1>30</formula1>
      <formula2>100</formula2>
    </dataValidation>
    <dataValidation allowBlank="1" showInputMessage="1" showErrorMessage="1" prompt="This cell should show your total amount of credits done during your BSc._x000a__x000a__x000a_" sqref="B22" xr:uid="{AC1A1CFD-F68B-4571-A3AE-172474B93178}"/>
    <dataValidation allowBlank="1" showInputMessage="1" showErrorMessage="1" prompt="Average grade of all the courses._x000a_This is different from the GPA calculation" sqref="C23" xr:uid="{A42970C3-D542-4E2D-A234-15737F3ADD3A}"/>
    <dataValidation allowBlank="1" showInputMessage="1" showErrorMessage="1" prompt="This column should be filled with the local grades, as stated in your official Transcript of Records." sqref="C21" xr:uid="{2996AC1E-5CD7-4636-9747-D6731BC99D75}"/>
    <dataValidation allowBlank="1" showInputMessage="1" showErrorMessage="1" prompt="This column should be filled with the local credits as stated in your official Transcript of Records." sqref="B21" xr:uid="{85C73C5A-F0A3-4BE1-AD9C-BBBE3A6B5836}"/>
    <dataValidation allowBlank="1" showInputMessage="1" showErrorMessage="1" prompt="Estimated percentage of credits that are not relevant to the course." sqref="N22" xr:uid="{0B988EB5-0ECE-4838-BF9D-DF784FE6FEAD}"/>
  </dataValidations>
  <pageMargins left="0.7" right="0.7" top="0.75" bottom="0.75" header="0.3" footer="0.3"/>
  <pageSetup scale="64" fitToHeight="0" orientation="landscape" horizontalDpi="1200" verticalDpi="1200"/>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176" t="s">
        <v>360</v>
      </c>
      <c r="B1" s="177"/>
      <c r="C1" s="177"/>
      <c r="D1" s="177"/>
      <c r="E1" s="177"/>
      <c r="F1" s="177"/>
      <c r="G1" s="177"/>
      <c r="H1" s="177"/>
      <c r="I1" s="177"/>
      <c r="J1" s="178"/>
    </row>
    <row r="2" spans="1:10" ht="23.25">
      <c r="A2" s="179" t="str">
        <f>'Pre-mapping'!A2:J2</f>
        <v>Wind Energy</v>
      </c>
      <c r="B2" s="180"/>
      <c r="C2" s="180"/>
      <c r="D2" s="180"/>
      <c r="E2" s="180"/>
      <c r="F2" s="180"/>
      <c r="G2" s="180"/>
      <c r="H2" s="180"/>
      <c r="I2" s="180"/>
      <c r="J2" s="181"/>
    </row>
    <row r="3" spans="1:10" s="1" customFormat="1">
      <c r="A3" s="171" t="s">
        <v>374</v>
      </c>
      <c r="B3" s="172"/>
      <c r="C3" s="172"/>
      <c r="D3" s="172"/>
      <c r="E3" s="172"/>
      <c r="F3" s="172"/>
      <c r="G3" s="172"/>
      <c r="H3" s="172"/>
      <c r="I3" s="172"/>
      <c r="J3" s="173"/>
    </row>
    <row r="4" spans="1:10">
      <c r="A4" s="171"/>
      <c r="B4" s="172"/>
      <c r="C4" s="172"/>
      <c r="D4" s="172"/>
      <c r="E4" s="172"/>
      <c r="F4" s="172"/>
      <c r="G4" s="172"/>
      <c r="H4" s="172"/>
      <c r="I4" s="172"/>
      <c r="J4" s="173"/>
    </row>
    <row r="5" spans="1:10">
      <c r="A5" s="171"/>
      <c r="B5" s="172"/>
      <c r="C5" s="172"/>
      <c r="D5" s="172"/>
      <c r="E5" s="172"/>
      <c r="F5" s="172"/>
      <c r="G5" s="172"/>
      <c r="H5" s="172"/>
      <c r="I5" s="172"/>
      <c r="J5" s="173"/>
    </row>
    <row r="6" spans="1:10">
      <c r="A6" s="171"/>
      <c r="B6" s="172"/>
      <c r="C6" s="172"/>
      <c r="D6" s="172"/>
      <c r="E6" s="172"/>
      <c r="F6" s="172"/>
      <c r="G6" s="172"/>
      <c r="H6" s="172"/>
      <c r="I6" s="172"/>
      <c r="J6" s="173"/>
    </row>
    <row r="7" spans="1:10" ht="15.75" thickBot="1">
      <c r="A7" s="8"/>
      <c r="J7" s="10"/>
    </row>
    <row r="8" spans="1:10">
      <c r="A8" s="62" t="s">
        <v>252</v>
      </c>
      <c r="B8" s="182">
        <f>GPA!B5:J5</f>
        <v>0</v>
      </c>
      <c r="C8" s="183"/>
      <c r="D8" s="183"/>
      <c r="E8" s="183"/>
      <c r="F8" s="183"/>
      <c r="G8" s="183"/>
      <c r="H8" s="183"/>
      <c r="I8" s="183"/>
      <c r="J8" s="184"/>
    </row>
    <row r="9" spans="1:10">
      <c r="A9" s="63" t="s">
        <v>1</v>
      </c>
      <c r="B9" s="185">
        <f>GPA!B6:J6</f>
        <v>0</v>
      </c>
      <c r="C9" s="186"/>
      <c r="D9" s="186"/>
      <c r="E9" s="186"/>
      <c r="F9" s="186"/>
      <c r="G9" s="186"/>
      <c r="H9" s="186"/>
      <c r="I9" s="186"/>
      <c r="J9" s="187"/>
    </row>
    <row r="10" spans="1:10">
      <c r="A10" s="63" t="s">
        <v>0</v>
      </c>
      <c r="B10" s="185">
        <f>GPA!B7:J7</f>
        <v>0</v>
      </c>
      <c r="C10" s="186"/>
      <c r="D10" s="186"/>
      <c r="E10" s="186"/>
      <c r="F10" s="186"/>
      <c r="G10" s="186"/>
      <c r="H10" s="186"/>
      <c r="I10" s="186"/>
      <c r="J10" s="187"/>
    </row>
    <row r="11" spans="1:10" ht="15.75" thickBot="1">
      <c r="A11" s="4" t="s">
        <v>2</v>
      </c>
      <c r="B11" s="188">
        <f>GPA!B10:J10</f>
        <v>0</v>
      </c>
      <c r="C11" s="189"/>
      <c r="D11" s="189"/>
      <c r="E11" s="189"/>
      <c r="F11" s="189"/>
      <c r="G11" s="189"/>
      <c r="H11" s="189"/>
      <c r="I11" s="189"/>
      <c r="J11" s="190"/>
    </row>
    <row r="12" spans="1:10">
      <c r="A12" s="3"/>
      <c r="J12" s="10"/>
    </row>
    <row r="13" spans="1:10" ht="15.75" thickBot="1">
      <c r="A13" s="3"/>
      <c r="H13" s="170"/>
      <c r="I13" s="170"/>
      <c r="J13" s="10"/>
    </row>
    <row r="14" spans="1:10" ht="23.25">
      <c r="A14" s="5" t="s">
        <v>253</v>
      </c>
      <c r="B14" s="6"/>
      <c r="C14" s="53"/>
      <c r="D14" s="53"/>
      <c r="E14" s="191" t="str">
        <f>IF(ISBLANK(A17)=TRUE,"THIS AREA IS MANDATORY; you must fill it out.","")</f>
        <v>THIS AREA IS MANDATORY; you must fill it out.</v>
      </c>
      <c r="F14" s="191"/>
      <c r="G14" s="191"/>
      <c r="H14" s="191"/>
      <c r="I14" s="191"/>
      <c r="J14" s="192"/>
    </row>
    <row r="15" spans="1:10">
      <c r="A15" s="8"/>
      <c r="J15" s="10"/>
    </row>
    <row r="16" spans="1:10">
      <c r="A16" s="199" t="s">
        <v>357</v>
      </c>
      <c r="B16" s="200"/>
      <c r="C16" s="200"/>
      <c r="D16" s="200"/>
      <c r="E16" s="200"/>
      <c r="F16" s="200"/>
      <c r="G16" s="200"/>
      <c r="H16" s="200"/>
      <c r="I16" s="200"/>
      <c r="J16" s="201"/>
    </row>
    <row r="17" spans="1:10">
      <c r="A17" s="202"/>
      <c r="B17" s="203"/>
      <c r="C17" s="203"/>
      <c r="D17" s="203"/>
      <c r="E17" s="203"/>
      <c r="F17" s="203"/>
      <c r="G17" s="203"/>
      <c r="H17" s="203"/>
      <c r="I17" s="203"/>
      <c r="J17" s="204"/>
    </row>
    <row r="18" spans="1:10">
      <c r="A18" s="202"/>
      <c r="B18" s="203"/>
      <c r="C18" s="203"/>
      <c r="D18" s="203"/>
      <c r="E18" s="203"/>
      <c r="F18" s="203"/>
      <c r="G18" s="203"/>
      <c r="H18" s="203"/>
      <c r="I18" s="203"/>
      <c r="J18" s="204"/>
    </row>
    <row r="19" spans="1:10">
      <c r="A19" s="202"/>
      <c r="B19" s="203"/>
      <c r="C19" s="203"/>
      <c r="D19" s="203"/>
      <c r="E19" s="203"/>
      <c r="F19" s="203"/>
      <c r="G19" s="203"/>
      <c r="H19" s="203"/>
      <c r="I19" s="203"/>
      <c r="J19" s="204"/>
    </row>
    <row r="20" spans="1:10">
      <c r="A20" s="202"/>
      <c r="B20" s="203"/>
      <c r="C20" s="203"/>
      <c r="D20" s="203"/>
      <c r="E20" s="203"/>
      <c r="F20" s="203"/>
      <c r="G20" s="203"/>
      <c r="H20" s="203"/>
      <c r="I20" s="203"/>
      <c r="J20" s="204"/>
    </row>
    <row r="21" spans="1:10">
      <c r="A21" s="202"/>
      <c r="B21" s="203"/>
      <c r="C21" s="203"/>
      <c r="D21" s="203"/>
      <c r="E21" s="203"/>
      <c r="F21" s="203"/>
      <c r="G21" s="203"/>
      <c r="H21" s="203"/>
      <c r="I21" s="203"/>
      <c r="J21" s="204"/>
    </row>
    <row r="22" spans="1:10">
      <c r="A22" s="202"/>
      <c r="B22" s="203"/>
      <c r="C22" s="203"/>
      <c r="D22" s="203"/>
      <c r="E22" s="203"/>
      <c r="F22" s="203"/>
      <c r="G22" s="203"/>
      <c r="H22" s="203"/>
      <c r="I22" s="203"/>
      <c r="J22" s="204"/>
    </row>
    <row r="23" spans="1:10">
      <c r="A23" s="202"/>
      <c r="B23" s="203"/>
      <c r="C23" s="203"/>
      <c r="D23" s="203"/>
      <c r="E23" s="203"/>
      <c r="F23" s="203"/>
      <c r="G23" s="203"/>
      <c r="H23" s="203"/>
      <c r="I23" s="203"/>
      <c r="J23" s="204"/>
    </row>
    <row r="24" spans="1:10">
      <c r="A24" s="202"/>
      <c r="B24" s="203"/>
      <c r="C24" s="203"/>
      <c r="D24" s="203"/>
      <c r="E24" s="203"/>
      <c r="F24" s="203"/>
      <c r="G24" s="203"/>
      <c r="H24" s="203"/>
      <c r="I24" s="203"/>
      <c r="J24" s="204"/>
    </row>
    <row r="25" spans="1:10">
      <c r="A25" s="202"/>
      <c r="B25" s="203"/>
      <c r="C25" s="203"/>
      <c r="D25" s="203"/>
      <c r="E25" s="203"/>
      <c r="F25" s="203"/>
      <c r="G25" s="203"/>
      <c r="H25" s="203"/>
      <c r="I25" s="203"/>
      <c r="J25" s="204"/>
    </row>
    <row r="26" spans="1:10">
      <c r="A26" s="202"/>
      <c r="B26" s="203"/>
      <c r="C26" s="203"/>
      <c r="D26" s="203"/>
      <c r="E26" s="203"/>
      <c r="F26" s="203"/>
      <c r="G26" s="203"/>
      <c r="H26" s="203"/>
      <c r="I26" s="203"/>
      <c r="J26" s="204"/>
    </row>
    <row r="27" spans="1:10">
      <c r="A27" s="202"/>
      <c r="B27" s="203"/>
      <c r="C27" s="203"/>
      <c r="D27" s="203"/>
      <c r="E27" s="203"/>
      <c r="F27" s="203"/>
      <c r="G27" s="203"/>
      <c r="H27" s="203"/>
      <c r="I27" s="203"/>
      <c r="J27" s="204"/>
    </row>
    <row r="28" spans="1:10">
      <c r="A28" s="202"/>
      <c r="B28" s="203"/>
      <c r="C28" s="203"/>
      <c r="D28" s="203"/>
      <c r="E28" s="203"/>
      <c r="F28" s="203"/>
      <c r="G28" s="203"/>
      <c r="H28" s="203"/>
      <c r="I28" s="203"/>
      <c r="J28" s="204"/>
    </row>
    <row r="29" spans="1:10">
      <c r="A29" s="202"/>
      <c r="B29" s="203"/>
      <c r="C29" s="203"/>
      <c r="D29" s="203"/>
      <c r="E29" s="203"/>
      <c r="F29" s="203"/>
      <c r="G29" s="203"/>
      <c r="H29" s="203"/>
      <c r="I29" s="203"/>
      <c r="J29" s="204"/>
    </row>
    <row r="30" spans="1:10">
      <c r="A30" s="8"/>
      <c r="J30" s="10"/>
    </row>
    <row r="31" spans="1:10">
      <c r="A31" s="205" t="s">
        <v>372</v>
      </c>
      <c r="B31" s="206"/>
      <c r="C31" s="206"/>
      <c r="D31" s="206"/>
      <c r="E31" s="206"/>
      <c r="F31" s="206"/>
      <c r="G31" s="206"/>
      <c r="H31" s="206"/>
      <c r="I31" s="206"/>
      <c r="J31" s="207"/>
    </row>
    <row r="32" spans="1:10" ht="18.600000000000001" customHeight="1">
      <c r="A32" s="220" t="s">
        <v>363</v>
      </c>
      <c r="B32" s="218" t="s">
        <v>364</v>
      </c>
      <c r="C32" s="197"/>
      <c r="D32" s="197"/>
      <c r="E32" s="193" t="str">
        <f>IF(OR(ISBLANK(A34)=TRUE,ISBLANK(B34)=TRUE,ISBLANK(A35)=TRUE,ISBLANK(B35)=TRUE),"THIS AREA IS MANDATORY; you must fill it out.","")</f>
        <v>THIS AREA IS MANDATORY; you must fill it out.</v>
      </c>
      <c r="F32" s="193"/>
      <c r="G32" s="193"/>
      <c r="H32" s="193"/>
      <c r="I32" s="193"/>
      <c r="J32" s="194"/>
    </row>
    <row r="33" spans="1:10">
      <c r="A33" s="221"/>
      <c r="B33" s="219"/>
      <c r="C33" s="198"/>
      <c r="D33" s="198"/>
      <c r="E33" s="195"/>
      <c r="F33" s="195"/>
      <c r="G33" s="195"/>
      <c r="H33" s="195"/>
      <c r="I33" s="195"/>
      <c r="J33" s="196"/>
    </row>
    <row r="34" spans="1:10">
      <c r="A34" s="23"/>
      <c r="B34" s="174"/>
      <c r="C34" s="174"/>
      <c r="D34" s="174"/>
      <c r="E34" s="174"/>
      <c r="F34" s="174"/>
      <c r="G34" s="174"/>
      <c r="H34" s="174"/>
      <c r="I34" s="174"/>
      <c r="J34" s="175"/>
    </row>
    <row r="35" spans="1:10">
      <c r="A35" s="23"/>
      <c r="B35" s="174"/>
      <c r="C35" s="174"/>
      <c r="D35" s="174"/>
      <c r="E35" s="174"/>
      <c r="F35" s="174"/>
      <c r="G35" s="174"/>
      <c r="H35" s="174"/>
      <c r="I35" s="174"/>
      <c r="J35" s="175"/>
    </row>
    <row r="36" spans="1:10">
      <c r="A36" s="61" t="s">
        <v>359</v>
      </c>
      <c r="B36" s="52" t="s">
        <v>373</v>
      </c>
      <c r="J36" s="10"/>
    </row>
    <row r="37" spans="1:10">
      <c r="A37" s="60"/>
      <c r="B37" s="59"/>
      <c r="C37" s="59"/>
      <c r="D37" s="59"/>
      <c r="E37" s="59"/>
      <c r="F37" s="59"/>
      <c r="G37" s="59"/>
      <c r="H37" s="59"/>
      <c r="I37" s="59"/>
      <c r="J37" s="64"/>
    </row>
    <row r="38" spans="1:10">
      <c r="A38" s="214" t="s">
        <v>365</v>
      </c>
      <c r="B38" s="215"/>
      <c r="C38" s="215"/>
      <c r="D38" s="215"/>
      <c r="E38" s="216" t="str">
        <f>IF(ISBLANK(A39)=TRUE,"THIS AREA IS MANDATORY; you must fill it out.","")</f>
        <v>THIS AREA IS MANDATORY; you must fill it out.</v>
      </c>
      <c r="F38" s="216"/>
      <c r="G38" s="216"/>
      <c r="H38" s="216"/>
      <c r="I38" s="216"/>
      <c r="J38" s="217"/>
    </row>
    <row r="39" spans="1:10">
      <c r="A39" s="208"/>
      <c r="B39" s="209"/>
      <c r="C39" s="209"/>
      <c r="D39" s="209"/>
      <c r="E39" s="209"/>
      <c r="F39" s="209"/>
      <c r="G39" s="209"/>
      <c r="H39" s="209"/>
      <c r="I39" s="209"/>
      <c r="J39" s="210"/>
    </row>
    <row r="40" spans="1:10">
      <c r="A40" s="208"/>
      <c r="B40" s="209"/>
      <c r="C40" s="209"/>
      <c r="D40" s="209"/>
      <c r="E40" s="209"/>
      <c r="F40" s="209"/>
      <c r="G40" s="209"/>
      <c r="H40" s="209"/>
      <c r="I40" s="209"/>
      <c r="J40" s="210"/>
    </row>
    <row r="41" spans="1:10">
      <c r="A41" s="208"/>
      <c r="B41" s="209"/>
      <c r="C41" s="209"/>
      <c r="D41" s="209"/>
      <c r="E41" s="209"/>
      <c r="F41" s="209"/>
      <c r="G41" s="209"/>
      <c r="H41" s="209"/>
      <c r="I41" s="209"/>
      <c r="J41" s="210"/>
    </row>
    <row r="42" spans="1:10">
      <c r="A42" s="208"/>
      <c r="B42" s="209"/>
      <c r="C42" s="209"/>
      <c r="D42" s="209"/>
      <c r="E42" s="209"/>
      <c r="F42" s="209"/>
      <c r="G42" s="209"/>
      <c r="H42" s="209"/>
      <c r="I42" s="209"/>
      <c r="J42" s="210"/>
    </row>
    <row r="43" spans="1:10">
      <c r="A43" s="208"/>
      <c r="B43" s="209"/>
      <c r="C43" s="209"/>
      <c r="D43" s="209"/>
      <c r="E43" s="209"/>
      <c r="F43" s="209"/>
      <c r="G43" s="209"/>
      <c r="H43" s="209"/>
      <c r="I43" s="209"/>
      <c r="J43" s="210"/>
    </row>
    <row r="44" spans="1:10">
      <c r="A44" s="208"/>
      <c r="B44" s="209"/>
      <c r="C44" s="209"/>
      <c r="D44" s="209"/>
      <c r="E44" s="209"/>
      <c r="F44" s="209"/>
      <c r="G44" s="209"/>
      <c r="H44" s="209"/>
      <c r="I44" s="209"/>
      <c r="J44" s="210"/>
    </row>
    <row r="45" spans="1:10">
      <c r="A45" s="208"/>
      <c r="B45" s="209"/>
      <c r="C45" s="209"/>
      <c r="D45" s="209"/>
      <c r="E45" s="209"/>
      <c r="F45" s="209"/>
      <c r="G45" s="209"/>
      <c r="H45" s="209"/>
      <c r="I45" s="209"/>
      <c r="J45" s="210"/>
    </row>
    <row r="46" spans="1:10" ht="15.75" thickBot="1">
      <c r="A46" s="211"/>
      <c r="B46" s="212"/>
      <c r="C46" s="212"/>
      <c r="D46" s="212"/>
      <c r="E46" s="212"/>
      <c r="F46" s="212"/>
      <c r="G46" s="212"/>
      <c r="H46" s="212"/>
      <c r="I46" s="212"/>
      <c r="J46" s="213"/>
    </row>
    <row r="47" spans="1:10">
      <c r="A47" s="8"/>
      <c r="J47" s="10"/>
    </row>
    <row r="48" spans="1:10" ht="15.75" thickBot="1">
      <c r="A48" s="8"/>
      <c r="J48" s="10"/>
    </row>
    <row r="49" spans="1:10" ht="21">
      <c r="A49" s="5" t="s">
        <v>254</v>
      </c>
      <c r="B49" s="6"/>
      <c r="C49" s="6"/>
      <c r="D49" s="6"/>
      <c r="E49" s="6"/>
      <c r="F49" s="6"/>
      <c r="G49" s="6"/>
      <c r="H49" s="6"/>
      <c r="I49" s="6"/>
      <c r="J49" s="7"/>
    </row>
    <row r="50" spans="1:10">
      <c r="A50" s="208"/>
      <c r="B50" s="209"/>
      <c r="C50" s="209"/>
      <c r="D50" s="209"/>
      <c r="E50" s="209"/>
      <c r="F50" s="209"/>
      <c r="G50" s="209"/>
      <c r="H50" s="209"/>
      <c r="I50" s="209"/>
      <c r="J50" s="210"/>
    </row>
    <row r="51" spans="1:10">
      <c r="A51" s="208"/>
      <c r="B51" s="209"/>
      <c r="C51" s="209"/>
      <c r="D51" s="209"/>
      <c r="E51" s="209"/>
      <c r="F51" s="209"/>
      <c r="G51" s="209"/>
      <c r="H51" s="209"/>
      <c r="I51" s="209"/>
      <c r="J51" s="210"/>
    </row>
    <row r="52" spans="1:10">
      <c r="A52" s="208"/>
      <c r="B52" s="209"/>
      <c r="C52" s="209"/>
      <c r="D52" s="209"/>
      <c r="E52" s="209"/>
      <c r="F52" s="209"/>
      <c r="G52" s="209"/>
      <c r="H52" s="209"/>
      <c r="I52" s="209"/>
      <c r="J52" s="210"/>
    </row>
    <row r="53" spans="1:10">
      <c r="A53" s="208"/>
      <c r="B53" s="209"/>
      <c r="C53" s="209"/>
      <c r="D53" s="209"/>
      <c r="E53" s="209"/>
      <c r="F53" s="209"/>
      <c r="G53" s="209"/>
      <c r="H53" s="209"/>
      <c r="I53" s="209"/>
      <c r="J53" s="210"/>
    </row>
    <row r="54" spans="1:10">
      <c r="A54" s="208"/>
      <c r="B54" s="209"/>
      <c r="C54" s="209"/>
      <c r="D54" s="209"/>
      <c r="E54" s="209"/>
      <c r="F54" s="209"/>
      <c r="G54" s="209"/>
      <c r="H54" s="209"/>
      <c r="I54" s="209"/>
      <c r="J54" s="210"/>
    </row>
    <row r="55" spans="1:10">
      <c r="A55" s="208"/>
      <c r="B55" s="209"/>
      <c r="C55" s="209"/>
      <c r="D55" s="209"/>
      <c r="E55" s="209"/>
      <c r="F55" s="209"/>
      <c r="G55" s="209"/>
      <c r="H55" s="209"/>
      <c r="I55" s="209"/>
      <c r="J55" s="210"/>
    </row>
    <row r="56" spans="1:10">
      <c r="A56" s="208"/>
      <c r="B56" s="209"/>
      <c r="C56" s="209"/>
      <c r="D56" s="209"/>
      <c r="E56" s="209"/>
      <c r="F56" s="209"/>
      <c r="G56" s="209"/>
      <c r="H56" s="209"/>
      <c r="I56" s="209"/>
      <c r="J56" s="210"/>
    </row>
    <row r="57" spans="1:10" ht="15.75" thickBot="1">
      <c r="A57" s="211"/>
      <c r="B57" s="212"/>
      <c r="C57" s="212"/>
      <c r="D57" s="212"/>
      <c r="E57" s="212"/>
      <c r="F57" s="212"/>
      <c r="G57" s="212"/>
      <c r="H57" s="212"/>
      <c r="I57" s="212"/>
      <c r="J57" s="213"/>
    </row>
    <row r="58" spans="1:10">
      <c r="A58" s="8"/>
      <c r="J58" s="10"/>
    </row>
    <row r="59" spans="1:10" ht="15.75" thickBot="1">
      <c r="A59" s="8"/>
      <c r="J59" s="10"/>
    </row>
    <row r="60" spans="1:10" ht="21">
      <c r="A60" s="54" t="s">
        <v>255</v>
      </c>
      <c r="B60" s="55"/>
      <c r="C60" s="55"/>
      <c r="D60" s="55"/>
      <c r="E60" s="55"/>
      <c r="F60" s="55"/>
      <c r="G60" s="55"/>
      <c r="H60" s="58"/>
      <c r="I60" s="56" t="s">
        <v>257</v>
      </c>
      <c r="J60" s="57"/>
    </row>
    <row r="61" spans="1:10">
      <c r="A61" s="11" t="s">
        <v>256</v>
      </c>
      <c r="J61" s="10"/>
    </row>
    <row r="62" spans="1:10">
      <c r="A62" s="208"/>
      <c r="B62" s="209"/>
      <c r="C62" s="209"/>
      <c r="D62" s="209"/>
      <c r="E62" s="209"/>
      <c r="F62" s="209"/>
      <c r="G62" s="209"/>
      <c r="H62" s="209"/>
      <c r="I62" s="209"/>
      <c r="J62" s="210"/>
    </row>
    <row r="63" spans="1:10">
      <c r="A63" s="208"/>
      <c r="B63" s="209"/>
      <c r="C63" s="209"/>
      <c r="D63" s="209"/>
      <c r="E63" s="209"/>
      <c r="F63" s="209"/>
      <c r="G63" s="209"/>
      <c r="H63" s="209"/>
      <c r="I63" s="209"/>
      <c r="J63" s="210"/>
    </row>
    <row r="64" spans="1:10">
      <c r="A64" s="208"/>
      <c r="B64" s="209"/>
      <c r="C64" s="209"/>
      <c r="D64" s="209"/>
      <c r="E64" s="209"/>
      <c r="F64" s="209"/>
      <c r="G64" s="209"/>
      <c r="H64" s="209"/>
      <c r="I64" s="209"/>
      <c r="J64" s="210"/>
    </row>
    <row r="65" spans="1:10">
      <c r="A65" s="208"/>
      <c r="B65" s="209"/>
      <c r="C65" s="209"/>
      <c r="D65" s="209"/>
      <c r="E65" s="209"/>
      <c r="F65" s="209"/>
      <c r="G65" s="209"/>
      <c r="H65" s="209"/>
      <c r="I65" s="209"/>
      <c r="J65" s="210"/>
    </row>
    <row r="66" spans="1:10">
      <c r="A66" s="208"/>
      <c r="B66" s="209"/>
      <c r="C66" s="209"/>
      <c r="D66" s="209"/>
      <c r="E66" s="209"/>
      <c r="F66" s="209"/>
      <c r="G66" s="209"/>
      <c r="H66" s="209"/>
      <c r="I66" s="209"/>
      <c r="J66" s="210"/>
    </row>
    <row r="67" spans="1:10">
      <c r="A67" s="208"/>
      <c r="B67" s="209"/>
      <c r="C67" s="209"/>
      <c r="D67" s="209"/>
      <c r="E67" s="209"/>
      <c r="F67" s="209"/>
      <c r="G67" s="209"/>
      <c r="H67" s="209"/>
      <c r="I67" s="209"/>
      <c r="J67" s="210"/>
    </row>
    <row r="68" spans="1:10">
      <c r="A68" s="208"/>
      <c r="B68" s="209"/>
      <c r="C68" s="209"/>
      <c r="D68" s="209"/>
      <c r="E68" s="209"/>
      <c r="F68" s="209"/>
      <c r="G68" s="209"/>
      <c r="H68" s="209"/>
      <c r="I68" s="209"/>
      <c r="J68" s="210"/>
    </row>
    <row r="69" spans="1:10" ht="15.75" thickBot="1">
      <c r="A69" s="211"/>
      <c r="B69" s="212"/>
      <c r="C69" s="212"/>
      <c r="D69" s="212"/>
      <c r="E69" s="212"/>
      <c r="F69" s="212"/>
      <c r="G69" s="212"/>
      <c r="H69" s="212"/>
      <c r="I69" s="212"/>
      <c r="J69" s="213"/>
    </row>
    <row r="70" spans="1:10">
      <c r="A70" s="8"/>
      <c r="J70" s="10"/>
    </row>
    <row r="71" spans="1:10" ht="15.75" thickBot="1">
      <c r="A71" s="8"/>
      <c r="J71" s="10"/>
    </row>
    <row r="72" spans="1:10" ht="21">
      <c r="A72" s="222" t="s">
        <v>436</v>
      </c>
      <c r="B72" s="223"/>
      <c r="C72" s="223"/>
      <c r="D72" s="223"/>
      <c r="E72" s="223"/>
      <c r="F72" s="223"/>
      <c r="G72" s="223"/>
      <c r="H72" s="224"/>
      <c r="I72" s="83" t="s">
        <v>257</v>
      </c>
      <c r="J72" s="57"/>
    </row>
    <row r="73" spans="1:10" ht="15.75" thickBot="1">
      <c r="A73" s="225" t="s">
        <v>437</v>
      </c>
      <c r="B73" s="226"/>
      <c r="C73" s="226"/>
      <c r="D73" s="226"/>
      <c r="E73" s="226"/>
      <c r="F73" s="226"/>
      <c r="G73" s="227" t="s">
        <v>407</v>
      </c>
      <c r="H73" s="228"/>
      <c r="I73" s="229"/>
      <c r="J73" s="230"/>
    </row>
  </sheetData>
  <sheetProtection algorithmName="SHA-512" hashValue="V4EeSFfWXbiZtjZLHr1s16omNzofBZAFsGmn7p1ffVkoBmSQLHg4nsgsj0OJEa4tAT0OjOrRe+J6xTy+rEjomQ==" saltValue="xZhJWcu4ftuyhn+hsBbsYw==" spinCount="100000"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7"/>
  <sheetViews>
    <sheetView showGridLines="0" zoomScale="85" zoomScaleNormal="85" workbookViewId="0">
      <selection activeCell="C17" sqref="C17:F17"/>
    </sheetView>
  </sheetViews>
  <sheetFormatPr defaultColWidth="8.5703125" defaultRowHeight="15"/>
  <cols>
    <col min="2" max="2" width="10.85546875" customWidth="1"/>
  </cols>
  <sheetData>
    <row r="1" spans="1:17" ht="28.5">
      <c r="A1" s="253" t="s">
        <v>369</v>
      </c>
      <c r="B1" s="254"/>
      <c r="C1" s="254"/>
      <c r="D1" s="254"/>
      <c r="E1" s="254"/>
      <c r="F1" s="254"/>
      <c r="G1" s="254"/>
      <c r="H1" s="254"/>
      <c r="I1" s="254"/>
      <c r="J1" s="255"/>
    </row>
    <row r="2" spans="1:17" ht="24" thickBot="1">
      <c r="A2" s="256" t="s">
        <v>475</v>
      </c>
      <c r="B2" s="257"/>
      <c r="C2" s="257"/>
      <c r="D2" s="257"/>
      <c r="E2" s="257"/>
      <c r="F2" s="257"/>
      <c r="G2" s="257"/>
      <c r="H2" s="257"/>
      <c r="I2" s="257"/>
      <c r="J2" s="258"/>
    </row>
    <row r="3" spans="1:17" ht="15.75" thickBot="1">
      <c r="A3" s="24"/>
      <c r="J3" s="18"/>
    </row>
    <row r="4" spans="1:17" ht="15.75" thickBot="1">
      <c r="A4" s="259" t="s">
        <v>355</v>
      </c>
      <c r="B4" s="260"/>
      <c r="C4" s="260"/>
      <c r="D4" s="260"/>
      <c r="E4" s="260"/>
      <c r="F4" s="260"/>
      <c r="G4" s="260"/>
      <c r="H4" s="260"/>
      <c r="I4" s="260"/>
      <c r="J4" s="261"/>
    </row>
    <row r="5" spans="1:17">
      <c r="A5" s="262">
        <f>GPA!B5</f>
        <v>0</v>
      </c>
      <c r="B5" s="263"/>
      <c r="C5" s="263"/>
      <c r="D5" s="263"/>
      <c r="E5" s="263"/>
      <c r="F5" s="263"/>
      <c r="G5" s="263"/>
      <c r="H5" s="263"/>
      <c r="I5" s="263"/>
      <c r="J5" s="264"/>
    </row>
    <row r="6" spans="1:17" ht="15.75" thickBot="1">
      <c r="A6" s="65"/>
      <c r="J6" s="18"/>
    </row>
    <row r="7" spans="1:17" ht="15.75" thickBot="1">
      <c r="A7" s="259" t="s">
        <v>361</v>
      </c>
      <c r="B7" s="260"/>
      <c r="C7" s="260"/>
      <c r="D7" s="260"/>
      <c r="E7" s="260"/>
      <c r="F7" s="260"/>
      <c r="G7" s="260"/>
      <c r="H7" s="260"/>
      <c r="I7" s="260"/>
      <c r="J7" s="261"/>
    </row>
    <row r="8" spans="1:17" ht="15.75" thickBot="1">
      <c r="A8" s="262">
        <f>GPA!B7</f>
        <v>0</v>
      </c>
      <c r="B8" s="263"/>
      <c r="C8" s="263"/>
      <c r="D8" s="263"/>
      <c r="E8" s="263"/>
      <c r="F8" s="263"/>
      <c r="G8" s="263"/>
      <c r="H8" s="263"/>
      <c r="I8" s="263"/>
      <c r="J8" s="264"/>
    </row>
    <row r="9" spans="1:17" ht="15.75" thickBot="1">
      <c r="A9" s="259" t="s">
        <v>356</v>
      </c>
      <c r="B9" s="260"/>
      <c r="C9" s="260"/>
      <c r="D9" s="260"/>
      <c r="E9" s="260"/>
      <c r="F9" s="260"/>
      <c r="G9" s="260"/>
      <c r="H9" s="260"/>
      <c r="I9" s="260"/>
      <c r="J9" s="261"/>
    </row>
    <row r="10" spans="1:17">
      <c r="A10" s="262">
        <f>GPA!B6</f>
        <v>0</v>
      </c>
      <c r="B10" s="263"/>
      <c r="C10" s="263"/>
      <c r="D10" s="263"/>
      <c r="E10" s="263"/>
      <c r="F10" s="263"/>
      <c r="G10" s="263"/>
      <c r="H10" s="263"/>
      <c r="I10" s="263"/>
      <c r="J10" s="264"/>
    </row>
    <row r="11" spans="1:17">
      <c r="A11" s="65"/>
      <c r="J11" s="18"/>
    </row>
    <row r="12" spans="1:17" ht="165.75" customHeight="1">
      <c r="A12" s="265" t="s">
        <v>366</v>
      </c>
      <c r="B12" s="266"/>
      <c r="C12" s="266"/>
      <c r="D12" s="266"/>
      <c r="E12" s="266"/>
      <c r="F12" s="266"/>
      <c r="G12" s="266"/>
      <c r="H12" s="266"/>
      <c r="I12" s="266"/>
      <c r="J12" s="267"/>
      <c r="P12" s="106" t="s">
        <v>377</v>
      </c>
      <c r="Q12" s="105"/>
    </row>
    <row r="13" spans="1:17" ht="15" customHeight="1">
      <c r="A13" s="65"/>
      <c r="J13" s="18"/>
      <c r="P13" s="106" t="s">
        <v>378</v>
      </c>
      <c r="Q13" s="105"/>
    </row>
    <row r="14" spans="1:17" ht="15" customHeight="1">
      <c r="A14" s="65"/>
      <c r="J14" s="18"/>
      <c r="P14" s="106" t="s">
        <v>379</v>
      </c>
      <c r="Q14" s="103"/>
    </row>
    <row r="15" spans="1:17" ht="23.25" customHeight="1">
      <c r="A15" s="245" t="s">
        <v>376</v>
      </c>
      <c r="B15" s="246"/>
      <c r="C15" s="246"/>
      <c r="D15" s="246"/>
      <c r="E15" s="246"/>
      <c r="F15" s="246"/>
      <c r="G15" s="246"/>
      <c r="H15" s="246"/>
      <c r="I15" s="246"/>
      <c r="J15" s="247"/>
      <c r="P15" s="106" t="s">
        <v>380</v>
      </c>
      <c r="Q15" s="105"/>
    </row>
    <row r="16" spans="1:17" ht="69.95" customHeight="1">
      <c r="A16" s="248" t="s">
        <v>362</v>
      </c>
      <c r="B16" s="249"/>
      <c r="C16" s="240" t="s">
        <v>375</v>
      </c>
      <c r="D16" s="241"/>
      <c r="E16" s="241"/>
      <c r="F16" s="241"/>
      <c r="G16" s="242" t="s">
        <v>367</v>
      </c>
      <c r="H16" s="241"/>
      <c r="I16" s="241"/>
      <c r="J16" s="243"/>
      <c r="P16" s="106" t="s">
        <v>382</v>
      </c>
      <c r="Q16" s="104"/>
    </row>
    <row r="17" spans="1:17" ht="60" customHeight="1">
      <c r="A17" s="250" t="s">
        <v>377</v>
      </c>
      <c r="B17" s="251"/>
      <c r="C17" s="233"/>
      <c r="D17" s="233"/>
      <c r="E17" s="233"/>
      <c r="F17" s="233"/>
      <c r="G17" s="233"/>
      <c r="H17" s="233"/>
      <c r="I17" s="233"/>
      <c r="J17" s="234"/>
      <c r="P17" s="106" t="s">
        <v>383</v>
      </c>
      <c r="Q17" s="104"/>
    </row>
    <row r="18" spans="1:17" ht="60" customHeight="1">
      <c r="A18" s="250" t="s">
        <v>378</v>
      </c>
      <c r="B18" s="251"/>
      <c r="C18" s="233"/>
      <c r="D18" s="233"/>
      <c r="E18" s="233"/>
      <c r="F18" s="233"/>
      <c r="G18" s="233"/>
      <c r="H18" s="233"/>
      <c r="I18" s="233"/>
      <c r="J18" s="234"/>
      <c r="P18" s="106" t="s">
        <v>384</v>
      </c>
      <c r="Q18" s="103"/>
    </row>
    <row r="19" spans="1:17" ht="60" customHeight="1">
      <c r="A19" s="231" t="s">
        <v>379</v>
      </c>
      <c r="B19" s="232"/>
      <c r="C19" s="233"/>
      <c r="D19" s="233"/>
      <c r="E19" s="233"/>
      <c r="F19" s="233"/>
      <c r="G19" s="233"/>
      <c r="H19" s="233"/>
      <c r="I19" s="233"/>
      <c r="J19" s="234"/>
      <c r="P19" s="106" t="s">
        <v>385</v>
      </c>
      <c r="Q19" s="103"/>
    </row>
    <row r="20" spans="1:17" ht="60" customHeight="1">
      <c r="A20" s="250" t="s">
        <v>380</v>
      </c>
      <c r="B20" s="251"/>
      <c r="C20" s="275"/>
      <c r="D20" s="275"/>
      <c r="E20" s="275"/>
      <c r="F20" s="275"/>
      <c r="G20" s="275"/>
      <c r="H20" s="275"/>
      <c r="I20" s="275"/>
      <c r="J20" s="276"/>
      <c r="P20" s="106" t="s">
        <v>387</v>
      </c>
      <c r="Q20" s="104"/>
    </row>
    <row r="21" spans="1:17" ht="20.45" customHeight="1">
      <c r="A21" s="65"/>
      <c r="J21" s="18"/>
      <c r="P21" s="106" t="s">
        <v>388</v>
      </c>
      <c r="Q21" s="103"/>
    </row>
    <row r="22" spans="1:17" ht="27" customHeight="1">
      <c r="A22" s="235" t="s">
        <v>381</v>
      </c>
      <c r="B22" s="236"/>
      <c r="C22" s="236"/>
      <c r="D22" s="236"/>
      <c r="E22" s="236"/>
      <c r="F22" s="236"/>
      <c r="G22" s="236"/>
      <c r="H22" s="236"/>
      <c r="I22" s="236"/>
      <c r="J22" s="237"/>
      <c r="P22" s="106" t="s">
        <v>389</v>
      </c>
      <c r="Q22" s="103"/>
    </row>
    <row r="23" spans="1:17" ht="69.95" customHeight="1">
      <c r="A23" s="238" t="s">
        <v>362</v>
      </c>
      <c r="B23" s="239"/>
      <c r="C23" s="240" t="s">
        <v>375</v>
      </c>
      <c r="D23" s="241"/>
      <c r="E23" s="241"/>
      <c r="F23" s="241"/>
      <c r="G23" s="242" t="s">
        <v>367</v>
      </c>
      <c r="H23" s="241"/>
      <c r="I23" s="241"/>
      <c r="J23" s="243"/>
    </row>
    <row r="24" spans="1:17" ht="65.099999999999994" customHeight="1">
      <c r="A24" s="231" t="s">
        <v>382</v>
      </c>
      <c r="B24" s="252"/>
      <c r="C24" s="233"/>
      <c r="D24" s="233"/>
      <c r="E24" s="233"/>
      <c r="F24" s="233"/>
      <c r="G24" s="233"/>
      <c r="H24" s="233"/>
      <c r="I24" s="233"/>
      <c r="J24" s="234"/>
    </row>
    <row r="25" spans="1:17" ht="65.099999999999994" customHeight="1">
      <c r="A25" s="231" t="s">
        <v>383</v>
      </c>
      <c r="B25" s="252"/>
      <c r="C25" s="233"/>
      <c r="D25" s="233"/>
      <c r="E25" s="233"/>
      <c r="F25" s="233"/>
      <c r="G25" s="233"/>
      <c r="H25" s="233"/>
      <c r="I25" s="233"/>
      <c r="J25" s="234"/>
    </row>
    <row r="26" spans="1:17" ht="74.45" customHeight="1">
      <c r="A26" s="231" t="s">
        <v>384</v>
      </c>
      <c r="B26" s="232"/>
      <c r="C26" s="233"/>
      <c r="D26" s="233"/>
      <c r="E26" s="233"/>
      <c r="F26" s="233"/>
      <c r="G26" s="233"/>
      <c r="H26" s="233"/>
      <c r="I26" s="233"/>
      <c r="J26" s="234"/>
    </row>
    <row r="27" spans="1:17" ht="65.099999999999994" customHeight="1">
      <c r="A27" s="231" t="s">
        <v>385</v>
      </c>
      <c r="B27" s="232"/>
      <c r="C27" s="275"/>
      <c r="D27" s="275"/>
      <c r="E27" s="275"/>
      <c r="F27" s="275"/>
      <c r="G27" s="275"/>
      <c r="H27" s="275"/>
      <c r="I27" s="275"/>
      <c r="J27" s="276"/>
    </row>
    <row r="28" spans="1:17" ht="19.5" customHeight="1">
      <c r="A28" s="65"/>
      <c r="J28" s="18"/>
    </row>
    <row r="29" spans="1:17" ht="26.45" customHeight="1">
      <c r="A29" s="244" t="s">
        <v>386</v>
      </c>
      <c r="B29" s="236"/>
      <c r="C29" s="236"/>
      <c r="D29" s="236"/>
      <c r="E29" s="236"/>
      <c r="F29" s="236"/>
      <c r="G29" s="236"/>
      <c r="H29" s="236"/>
      <c r="I29" s="236"/>
      <c r="J29" s="237"/>
    </row>
    <row r="30" spans="1:17" ht="69.95" customHeight="1">
      <c r="A30" s="238" t="s">
        <v>362</v>
      </c>
      <c r="B30" s="239"/>
      <c r="C30" s="240" t="s">
        <v>375</v>
      </c>
      <c r="D30" s="241"/>
      <c r="E30" s="241"/>
      <c r="F30" s="241"/>
      <c r="G30" s="242" t="s">
        <v>367</v>
      </c>
      <c r="H30" s="241"/>
      <c r="I30" s="241"/>
      <c r="J30" s="243"/>
    </row>
    <row r="31" spans="1:17" ht="60" customHeight="1">
      <c r="A31" s="231" t="s">
        <v>387</v>
      </c>
      <c r="B31" s="252"/>
      <c r="C31" s="233"/>
      <c r="D31" s="233"/>
      <c r="E31" s="233"/>
      <c r="F31" s="233"/>
      <c r="G31" s="233"/>
      <c r="H31" s="233"/>
      <c r="I31" s="233"/>
      <c r="J31" s="234"/>
    </row>
    <row r="32" spans="1:17" ht="60" customHeight="1">
      <c r="A32" s="231" t="s">
        <v>388</v>
      </c>
      <c r="B32" s="232"/>
      <c r="C32" s="233"/>
      <c r="D32" s="233"/>
      <c r="E32" s="233"/>
      <c r="F32" s="233"/>
      <c r="G32" s="233"/>
      <c r="H32" s="233"/>
      <c r="I32" s="233"/>
      <c r="J32" s="234"/>
    </row>
    <row r="33" spans="1:40" ht="60" customHeight="1">
      <c r="A33" s="231" t="s">
        <v>389</v>
      </c>
      <c r="B33" s="232"/>
      <c r="C33" s="275"/>
      <c r="D33" s="275"/>
      <c r="E33" s="275"/>
      <c r="F33" s="275"/>
      <c r="G33" s="275"/>
      <c r="H33" s="275"/>
      <c r="I33" s="275"/>
      <c r="J33" s="276"/>
    </row>
    <row r="34" spans="1:40">
      <c r="A34" s="65"/>
      <c r="C34" s="66"/>
      <c r="D34" s="66"/>
      <c r="E34" s="66"/>
      <c r="F34" s="66"/>
      <c r="J34" s="18"/>
    </row>
    <row r="35" spans="1:40" ht="52.5" customHeight="1">
      <c r="A35" s="268" t="s">
        <v>368</v>
      </c>
      <c r="B35" s="269"/>
      <c r="C35" s="269"/>
      <c r="D35" s="269"/>
      <c r="E35" s="269"/>
      <c r="F35" s="269"/>
      <c r="G35" s="269"/>
      <c r="H35" s="269"/>
      <c r="I35" s="269"/>
      <c r="J35" s="270"/>
    </row>
    <row r="36" spans="1:40" ht="123" customHeight="1" thickBot="1">
      <c r="A36" s="271"/>
      <c r="B36" s="272"/>
      <c r="C36" s="272"/>
      <c r="D36" s="272"/>
      <c r="E36" s="272"/>
      <c r="F36" s="272"/>
      <c r="G36" s="272"/>
      <c r="H36" s="272"/>
      <c r="I36" s="272"/>
      <c r="J36" s="273"/>
    </row>
    <row r="38" spans="1:40">
      <c r="AE38" s="274"/>
      <c r="AF38" s="274"/>
      <c r="AG38" s="274"/>
      <c r="AH38" s="274"/>
      <c r="AI38" s="274"/>
      <c r="AJ38" s="274"/>
      <c r="AK38" s="274"/>
      <c r="AL38" s="274"/>
      <c r="AM38" s="274"/>
      <c r="AN38" s="274"/>
    </row>
    <row r="39" spans="1:40">
      <c r="L39" s="274"/>
      <c r="M39" s="274"/>
      <c r="N39" s="274"/>
      <c r="O39" s="274"/>
      <c r="P39" s="274"/>
      <c r="Q39" s="274"/>
      <c r="R39" s="274"/>
      <c r="S39" s="274"/>
      <c r="T39" s="274"/>
      <c r="U39" s="274"/>
    </row>
    <row r="40" spans="1:40" ht="14.45" customHeight="1">
      <c r="L40" s="274"/>
      <c r="M40" s="274"/>
      <c r="N40" s="274"/>
      <c r="O40" s="274"/>
      <c r="P40" s="274"/>
      <c r="Q40" s="274"/>
      <c r="R40" s="274"/>
      <c r="S40" s="274"/>
      <c r="T40" s="274"/>
      <c r="U40" s="274"/>
      <c r="AE40" s="274"/>
      <c r="AF40" s="274"/>
      <c r="AG40" s="274"/>
      <c r="AH40" s="274"/>
      <c r="AI40" s="274"/>
      <c r="AJ40" s="274"/>
      <c r="AK40" s="274"/>
      <c r="AL40" s="274"/>
      <c r="AM40" s="274"/>
      <c r="AN40" s="274"/>
    </row>
    <row r="41" spans="1:40" ht="14.45" customHeight="1">
      <c r="L41" s="274"/>
      <c r="M41" s="274"/>
      <c r="N41" s="274"/>
      <c r="O41" s="274"/>
      <c r="P41" s="274"/>
      <c r="Q41" s="274"/>
      <c r="R41" s="274"/>
      <c r="S41" s="274"/>
      <c r="T41" s="274"/>
      <c r="U41" s="274"/>
      <c r="AE41" s="274"/>
      <c r="AF41" s="274"/>
      <c r="AG41" s="274"/>
      <c r="AH41" s="274"/>
      <c r="AI41" s="274"/>
      <c r="AJ41" s="274"/>
      <c r="AK41" s="274"/>
      <c r="AL41" s="274"/>
      <c r="AM41" s="274"/>
      <c r="AN41" s="274"/>
    </row>
    <row r="42" spans="1:40" ht="14.45" customHeight="1">
      <c r="L42" s="274"/>
      <c r="M42" s="274"/>
      <c r="N42" s="274"/>
      <c r="O42" s="274"/>
      <c r="P42" s="274"/>
      <c r="Q42" s="274"/>
      <c r="R42" s="274"/>
      <c r="S42" s="274"/>
      <c r="T42" s="274"/>
      <c r="U42" s="274"/>
      <c r="AE42" s="274"/>
      <c r="AF42" s="274"/>
      <c r="AG42" s="274"/>
      <c r="AH42" s="274"/>
      <c r="AI42" s="274"/>
      <c r="AJ42" s="274"/>
      <c r="AK42" s="274"/>
      <c r="AL42" s="274"/>
      <c r="AM42" s="274"/>
      <c r="AN42" s="274"/>
    </row>
    <row r="43" spans="1:40" ht="14.45" customHeight="1">
      <c r="L43" s="274"/>
      <c r="M43" s="274"/>
      <c r="N43" s="274"/>
      <c r="O43" s="274"/>
      <c r="P43" s="274"/>
      <c r="Q43" s="274"/>
      <c r="R43" s="274"/>
      <c r="S43" s="274"/>
      <c r="T43" s="274"/>
      <c r="U43" s="274"/>
      <c r="AE43" s="274"/>
      <c r="AF43" s="274"/>
      <c r="AG43" s="274"/>
      <c r="AH43" s="274"/>
      <c r="AI43" s="274"/>
      <c r="AJ43" s="274"/>
      <c r="AK43" s="274"/>
      <c r="AL43" s="274"/>
      <c r="AM43" s="274"/>
      <c r="AN43" s="274"/>
    </row>
    <row r="44" spans="1:40" ht="14.45" customHeight="1">
      <c r="L44" s="274"/>
      <c r="M44" s="274"/>
      <c r="N44" s="274"/>
      <c r="O44" s="274"/>
      <c r="P44" s="274"/>
      <c r="Q44" s="274"/>
      <c r="R44" s="274"/>
      <c r="S44" s="274"/>
      <c r="T44" s="274"/>
      <c r="U44" s="274"/>
      <c r="AE44" s="274"/>
      <c r="AF44" s="274"/>
      <c r="AG44" s="274"/>
      <c r="AH44" s="274"/>
      <c r="AI44" s="274"/>
      <c r="AJ44" s="274"/>
      <c r="AK44" s="274"/>
      <c r="AL44" s="274"/>
      <c r="AM44" s="274"/>
      <c r="AN44" s="274"/>
    </row>
    <row r="46" spans="1:40" ht="23.45" customHeight="1">
      <c r="L46" s="274"/>
      <c r="M46" s="274"/>
      <c r="N46" s="274"/>
      <c r="O46" s="274"/>
      <c r="P46" s="274"/>
      <c r="Q46" s="274"/>
      <c r="R46" s="274"/>
      <c r="S46" s="274"/>
      <c r="T46" s="274"/>
      <c r="U46" s="274"/>
    </row>
    <row r="47" spans="1:40" ht="14.45" customHeight="1">
      <c r="L47" s="274"/>
      <c r="M47" s="274"/>
      <c r="N47" s="274"/>
      <c r="O47" s="274"/>
      <c r="P47" s="274"/>
      <c r="Q47" s="274"/>
      <c r="R47" s="274"/>
      <c r="S47" s="274"/>
      <c r="T47" s="274"/>
      <c r="U47" s="274"/>
    </row>
    <row r="48" spans="1:40" ht="14.45" customHeight="1">
      <c r="L48" s="274"/>
      <c r="M48" s="274"/>
      <c r="N48" s="274"/>
      <c r="O48" s="274"/>
      <c r="P48" s="274"/>
      <c r="Q48" s="274"/>
      <c r="R48" s="274"/>
      <c r="S48" s="274"/>
      <c r="T48" s="274"/>
      <c r="U48" s="274"/>
    </row>
    <row r="49" spans="12:21" ht="14.45" customHeight="1">
      <c r="L49" s="274"/>
      <c r="M49" s="274"/>
      <c r="N49" s="274"/>
      <c r="O49" s="274"/>
      <c r="P49" s="274"/>
      <c r="Q49" s="274"/>
      <c r="R49" s="274"/>
      <c r="S49" s="274"/>
      <c r="T49" s="274"/>
      <c r="U49" s="274"/>
    </row>
    <row r="50" spans="12:21" ht="14.45" customHeight="1">
      <c r="L50" s="274"/>
      <c r="M50" s="274"/>
      <c r="N50" s="274"/>
      <c r="O50" s="274"/>
      <c r="P50" s="274"/>
      <c r="Q50" s="274"/>
      <c r="R50" s="274"/>
      <c r="S50" s="274"/>
      <c r="T50" s="274"/>
      <c r="U50" s="274"/>
    </row>
    <row r="51" spans="12:21" ht="14.45" customHeight="1">
      <c r="L51" s="274"/>
      <c r="M51" s="274"/>
      <c r="N51" s="274"/>
      <c r="O51" s="274"/>
      <c r="P51" s="274"/>
      <c r="Q51" s="274"/>
      <c r="R51" s="274"/>
      <c r="S51" s="274"/>
      <c r="T51" s="274"/>
      <c r="U51" s="274"/>
    </row>
    <row r="53" spans="12:21">
      <c r="L53" s="274"/>
      <c r="M53" s="274"/>
      <c r="N53" s="274"/>
      <c r="O53" s="274"/>
      <c r="P53" s="274"/>
      <c r="Q53" s="274"/>
      <c r="R53" s="274"/>
      <c r="S53" s="274"/>
      <c r="T53" s="274"/>
      <c r="U53" s="274"/>
    </row>
    <row r="54" spans="12:21" ht="14.45" customHeight="1">
      <c r="L54" s="274"/>
      <c r="M54" s="274"/>
      <c r="N54" s="274"/>
      <c r="O54" s="274"/>
      <c r="P54" s="274"/>
      <c r="Q54" s="274"/>
      <c r="R54" s="274"/>
      <c r="S54" s="274"/>
      <c r="T54" s="274"/>
      <c r="U54" s="274"/>
    </row>
    <row r="55" spans="12:21" ht="14.45" customHeight="1">
      <c r="L55" s="274"/>
      <c r="M55" s="274"/>
      <c r="N55" s="274"/>
      <c r="O55" s="274"/>
      <c r="P55" s="274"/>
      <c r="Q55" s="274"/>
      <c r="R55" s="274"/>
      <c r="S55" s="274"/>
      <c r="T55" s="274"/>
      <c r="U55" s="274"/>
    </row>
    <row r="56" spans="12:21" ht="14.45" customHeight="1">
      <c r="L56" s="274"/>
      <c r="M56" s="274"/>
      <c r="N56" s="274"/>
      <c r="O56" s="274"/>
      <c r="P56" s="274"/>
      <c r="Q56" s="274"/>
      <c r="R56" s="274"/>
      <c r="S56" s="274"/>
      <c r="T56" s="274"/>
      <c r="U56" s="274"/>
    </row>
    <row r="57" spans="12:21" ht="14.45" customHeight="1">
      <c r="L57" s="274"/>
      <c r="M57" s="274"/>
      <c r="N57" s="274"/>
      <c r="O57" s="274"/>
      <c r="P57" s="274"/>
      <c r="Q57" s="274"/>
      <c r="R57" s="274"/>
      <c r="S57" s="274"/>
      <c r="T57" s="274"/>
      <c r="U57" s="274"/>
    </row>
  </sheetData>
  <sheetProtection algorithmName="SHA-512" hashValue="jp3fVMLA9Vkm/0nOWb7DSvvxfvvCiGeWeHoLpQUZGKuUVKg67Ww1EcIHHyoBm3cRzQcLVDjyoZ5KID0tdIRzQQ==" saltValue="Gb+seuVpsy7ikPf88FE9Ow==" spinCount="100000" sheet="1" objects="1" scenarios="1" selectLockedCells="1"/>
  <mergeCells count="117">
    <mergeCell ref="L56:M56"/>
    <mergeCell ref="N56:Q56"/>
    <mergeCell ref="R56:U56"/>
    <mergeCell ref="L57:M57"/>
    <mergeCell ref="N57:Q57"/>
    <mergeCell ref="R57:U57"/>
    <mergeCell ref="A20:B20"/>
    <mergeCell ref="C20:F20"/>
    <mergeCell ref="G20:J20"/>
    <mergeCell ref="A27:B27"/>
    <mergeCell ref="C27:F27"/>
    <mergeCell ref="G27:J27"/>
    <mergeCell ref="L51:M51"/>
    <mergeCell ref="N51:Q51"/>
    <mergeCell ref="R51:U51"/>
    <mergeCell ref="L53:U53"/>
    <mergeCell ref="L54:M54"/>
    <mergeCell ref="N54:Q54"/>
    <mergeCell ref="R54:U54"/>
    <mergeCell ref="L55:M55"/>
    <mergeCell ref="N55:Q55"/>
    <mergeCell ref="R55:U55"/>
    <mergeCell ref="L48:M48"/>
    <mergeCell ref="N48:Q48"/>
    <mergeCell ref="L42:M42"/>
    <mergeCell ref="N42:Q42"/>
    <mergeCell ref="R42:U42"/>
    <mergeCell ref="R48:U48"/>
    <mergeCell ref="L49:M49"/>
    <mergeCell ref="N49:Q49"/>
    <mergeCell ref="R49:U49"/>
    <mergeCell ref="L50:M50"/>
    <mergeCell ref="N50:Q50"/>
    <mergeCell ref="R50:U50"/>
    <mergeCell ref="L43:M43"/>
    <mergeCell ref="N43:Q43"/>
    <mergeCell ref="R43:U43"/>
    <mergeCell ref="L44:M44"/>
    <mergeCell ref="N44:Q44"/>
    <mergeCell ref="R44:U44"/>
    <mergeCell ref="L46:U46"/>
    <mergeCell ref="L47:M47"/>
    <mergeCell ref="N47:Q47"/>
    <mergeCell ref="R47:U47"/>
    <mergeCell ref="AE42:AF42"/>
    <mergeCell ref="AG42:AJ42"/>
    <mergeCell ref="AK42:AN42"/>
    <mergeCell ref="AE43:AF43"/>
    <mergeCell ref="AG43:AJ43"/>
    <mergeCell ref="AK43:AN43"/>
    <mergeCell ref="AE44:AF44"/>
    <mergeCell ref="AG44:AJ44"/>
    <mergeCell ref="AK44:AN44"/>
    <mergeCell ref="A35:J35"/>
    <mergeCell ref="A36:J36"/>
    <mergeCell ref="A31:B31"/>
    <mergeCell ref="AE38:AF38"/>
    <mergeCell ref="AG38:AJ38"/>
    <mergeCell ref="AK38:AN38"/>
    <mergeCell ref="AE40:AN40"/>
    <mergeCell ref="AE41:AF41"/>
    <mergeCell ref="AG41:AJ41"/>
    <mergeCell ref="AK41:AN41"/>
    <mergeCell ref="L39:U39"/>
    <mergeCell ref="L40:M40"/>
    <mergeCell ref="N40:Q40"/>
    <mergeCell ref="R40:U40"/>
    <mergeCell ref="L41:M41"/>
    <mergeCell ref="N41:Q41"/>
    <mergeCell ref="R41:U41"/>
    <mergeCell ref="A33:B33"/>
    <mergeCell ref="C33:F33"/>
    <mergeCell ref="G33:J33"/>
    <mergeCell ref="A32:B32"/>
    <mergeCell ref="C32:F32"/>
    <mergeCell ref="G32:J32"/>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A25:B25"/>
    <mergeCell ref="C25:F25"/>
    <mergeCell ref="A18:B18"/>
    <mergeCell ref="A24:B24"/>
    <mergeCell ref="C24:F24"/>
    <mergeCell ref="G24:J24"/>
    <mergeCell ref="C18:F18"/>
    <mergeCell ref="G18:J18"/>
    <mergeCell ref="A19:B19"/>
    <mergeCell ref="C19:F19"/>
    <mergeCell ref="G19:J19"/>
    <mergeCell ref="G25:J25"/>
    <mergeCell ref="A26:B26"/>
    <mergeCell ref="C26:F26"/>
    <mergeCell ref="G26:J26"/>
    <mergeCell ref="A22:J22"/>
    <mergeCell ref="A23:B23"/>
    <mergeCell ref="C23:F23"/>
    <mergeCell ref="G23:J23"/>
    <mergeCell ref="C31:F31"/>
    <mergeCell ref="G31:J31"/>
    <mergeCell ref="A29:J29"/>
    <mergeCell ref="A30:B30"/>
    <mergeCell ref="C30:F30"/>
    <mergeCell ref="G30:J30"/>
  </mergeCells>
  <dataValidations count="2">
    <dataValidation type="textLength" operator="lessThan" allowBlank="1" showInputMessage="1" showErrorMessage="1" sqref="A36:J36" xr:uid="{00000000-0002-0000-0200-000000000000}">
      <formula1>501</formula1>
    </dataValidation>
    <dataValidation type="textLength" operator="lessThan" allowBlank="1" showInputMessage="1" showErrorMessage="1" sqref="G31:J33 G24:J27 G17:J20"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0" sqref="B10:K10"/>
    </sheetView>
  </sheetViews>
  <sheetFormatPr defaultColWidth="8.85546875" defaultRowHeight="15"/>
  <cols>
    <col min="1" max="1" width="46.42578125" bestFit="1" customWidth="1"/>
  </cols>
  <sheetData>
    <row r="1" spans="1:11">
      <c r="A1" s="283" t="s">
        <v>390</v>
      </c>
      <c r="B1" s="284"/>
      <c r="C1" s="284"/>
      <c r="D1" s="284"/>
      <c r="E1" s="284"/>
      <c r="F1" s="284"/>
      <c r="G1" s="284"/>
      <c r="H1" s="284"/>
      <c r="I1" s="284"/>
      <c r="J1" s="284"/>
      <c r="K1" s="285"/>
    </row>
    <row r="2" spans="1:11">
      <c r="A2" s="286"/>
      <c r="B2" s="287"/>
      <c r="C2" s="287"/>
      <c r="D2" s="287"/>
      <c r="E2" s="287"/>
      <c r="F2" s="287"/>
      <c r="G2" s="287"/>
      <c r="H2" s="287"/>
      <c r="I2" s="287"/>
      <c r="J2" s="287"/>
      <c r="K2" s="288"/>
    </row>
    <row r="3" spans="1:11" ht="26.25" customHeight="1">
      <c r="A3" s="289" t="s">
        <v>391</v>
      </c>
      <c r="B3" s="290"/>
      <c r="C3" s="290"/>
      <c r="D3" s="290"/>
      <c r="E3" s="290"/>
      <c r="F3" s="290"/>
      <c r="G3" s="290"/>
      <c r="H3" s="290"/>
      <c r="I3" s="290"/>
      <c r="J3" s="290"/>
      <c r="K3" s="291"/>
    </row>
    <row r="4" spans="1:11" ht="15.75" thickBot="1">
      <c r="A4" s="292" t="s">
        <v>392</v>
      </c>
      <c r="B4" s="293"/>
      <c r="C4" s="293"/>
      <c r="D4" s="293"/>
      <c r="E4" s="293"/>
      <c r="F4" s="293"/>
      <c r="G4" s="293"/>
      <c r="H4" s="293"/>
      <c r="I4" s="293"/>
      <c r="J4" s="293"/>
      <c r="K4" s="294"/>
    </row>
    <row r="5" spans="1:11" ht="18.75" customHeight="1">
      <c r="A5" s="67" t="s">
        <v>393</v>
      </c>
      <c r="B5" s="68"/>
      <c r="C5" s="68"/>
      <c r="D5" s="68"/>
      <c r="E5" s="68"/>
      <c r="F5" s="68"/>
      <c r="G5" s="68"/>
      <c r="H5" s="68"/>
      <c r="I5" s="68"/>
      <c r="J5" s="68"/>
      <c r="K5" s="69"/>
    </row>
    <row r="6" spans="1:11">
      <c r="A6" s="70" t="s">
        <v>394</v>
      </c>
      <c r="B6" s="66"/>
      <c r="C6" s="66"/>
      <c r="D6" s="66"/>
      <c r="E6" s="66"/>
      <c r="F6" s="66"/>
      <c r="G6" s="66"/>
      <c r="H6" s="66"/>
      <c r="I6" s="66"/>
      <c r="J6" s="66"/>
      <c r="K6" s="71"/>
    </row>
    <row r="7" spans="1:11">
      <c r="A7" s="70" t="s">
        <v>395</v>
      </c>
      <c r="B7" s="295"/>
      <c r="C7" s="295"/>
      <c r="D7" s="295"/>
      <c r="E7" s="295"/>
      <c r="F7" s="295"/>
      <c r="G7" s="295"/>
      <c r="H7" s="295"/>
      <c r="I7" s="295"/>
      <c r="J7" s="295"/>
      <c r="K7" s="296"/>
    </row>
    <row r="8" spans="1:11">
      <c r="A8" s="65"/>
      <c r="K8" s="18"/>
    </row>
    <row r="9" spans="1:11">
      <c r="A9" s="82" t="s">
        <v>396</v>
      </c>
      <c r="B9" s="300"/>
      <c r="C9" s="301"/>
      <c r="D9" s="301"/>
      <c r="E9" s="301"/>
      <c r="F9" s="301"/>
      <c r="G9" s="301"/>
      <c r="H9" s="301"/>
      <c r="I9" s="301"/>
      <c r="J9" s="301"/>
      <c r="K9" s="302"/>
    </row>
    <row r="10" spans="1:11">
      <c r="A10" s="70" t="s">
        <v>406</v>
      </c>
      <c r="B10" s="297"/>
      <c r="C10" s="298"/>
      <c r="D10" s="298"/>
      <c r="E10" s="298"/>
      <c r="F10" s="298"/>
      <c r="G10" s="298"/>
      <c r="H10" s="298"/>
      <c r="I10" s="298"/>
      <c r="J10" s="298"/>
      <c r="K10" s="299"/>
    </row>
    <row r="11" spans="1:11">
      <c r="A11" s="65"/>
      <c r="K11" s="18"/>
    </row>
    <row r="12" spans="1:11">
      <c r="A12" s="70" t="s">
        <v>397</v>
      </c>
      <c r="B12" s="72"/>
      <c r="C12" s="66"/>
      <c r="D12" s="66"/>
      <c r="E12" s="66"/>
      <c r="F12" s="66"/>
      <c r="G12" s="66"/>
      <c r="H12" s="66"/>
      <c r="I12" s="66"/>
      <c r="J12" s="66"/>
      <c r="K12" s="71"/>
    </row>
    <row r="13" spans="1:11">
      <c r="A13" s="70" t="s">
        <v>398</v>
      </c>
      <c r="B13" s="297"/>
      <c r="C13" s="298"/>
      <c r="D13" s="298"/>
      <c r="E13" s="298"/>
      <c r="F13" s="298"/>
      <c r="G13" s="298"/>
      <c r="H13" s="298"/>
      <c r="I13" s="298"/>
      <c r="J13" s="298"/>
      <c r="K13" s="299"/>
    </row>
    <row r="14" spans="1:11">
      <c r="A14" s="65"/>
      <c r="K14" s="18"/>
    </row>
    <row r="15" spans="1:11" ht="28.5" customHeight="1">
      <c r="A15" s="73" t="s">
        <v>399</v>
      </c>
      <c r="B15" s="277"/>
      <c r="C15" s="278"/>
      <c r="D15" s="278"/>
      <c r="E15" s="278"/>
      <c r="F15" s="278"/>
      <c r="G15" s="278"/>
      <c r="H15" s="278"/>
      <c r="I15" s="278"/>
      <c r="J15" s="278"/>
      <c r="K15" s="279"/>
    </row>
    <row r="16" spans="1:11" ht="15.75" thickBot="1">
      <c r="A16" s="74"/>
      <c r="B16" s="75"/>
      <c r="C16" s="75"/>
      <c r="D16" s="75"/>
      <c r="E16" s="75"/>
      <c r="F16" s="75"/>
      <c r="G16" s="75"/>
      <c r="H16" s="75"/>
      <c r="I16" s="75"/>
      <c r="J16" s="75"/>
      <c r="K16" s="76"/>
    </row>
    <row r="17" spans="1:11" ht="18" customHeight="1">
      <c r="A17" s="77" t="s">
        <v>400</v>
      </c>
      <c r="B17" s="78"/>
      <c r="C17" s="78"/>
      <c r="D17" s="78"/>
      <c r="E17" s="78"/>
      <c r="F17" s="78"/>
      <c r="G17" s="78"/>
      <c r="H17" s="78"/>
      <c r="I17" s="78"/>
      <c r="J17" s="78"/>
      <c r="K17" s="79"/>
    </row>
    <row r="18" spans="1:11" ht="57.75" customHeight="1" thickBot="1">
      <c r="A18" s="80" t="s">
        <v>401</v>
      </c>
      <c r="B18" s="280"/>
      <c r="C18" s="281"/>
      <c r="D18" s="281"/>
      <c r="E18" s="281"/>
      <c r="F18" s="281"/>
      <c r="G18" s="281"/>
      <c r="H18" s="281"/>
      <c r="I18" s="281"/>
      <c r="J18" s="281"/>
      <c r="K18" s="282"/>
    </row>
  </sheetData>
  <sheetProtection algorithmName="SHA-512" hashValue="yWucJ7OW5FiGD+cUdhLIDhpWezfRlEg7ojpsBlE18p5BG/afO+GN2/NMMEYAoLzMklLTZkYPnavchQXzqT1DTQ==" saltValue="74pENfs2NVWGcNrkOWoPQ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9"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ESy9Ldn0uDbqcia+s3HJ5iaoEmfhxUyUCmzhw2QIal4oujSkT6vZ2jv6XJf7+b9r8g5RQx22vrtGAkt0/rZCsQ==" saltValue="Z+hu/yLEY9vR3szmPRG8u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